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Desktop\"/>
    </mc:Choice>
  </mc:AlternateContent>
  <bookViews>
    <workbookView xWindow="0" yWindow="0" windowWidth="28740" windowHeight="12240"/>
  </bookViews>
  <sheets>
    <sheet name="Weltrangliste 2016-01" sheetId="2" r:id="rId1"/>
    <sheet name="Flaggen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2" i="2" l="1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3" i="2"/>
  <c r="O3" i="2"/>
  <c r="O52" i="2"/>
  <c r="O51" i="2"/>
  <c r="O50" i="2"/>
  <c r="O49" i="2"/>
  <c r="O48" i="2"/>
  <c r="O47" i="2"/>
  <c r="O46" i="2"/>
  <c r="O45" i="2"/>
  <c r="O44" i="2"/>
  <c r="O43" i="2"/>
  <c r="O42" i="2"/>
  <c r="O41" i="2"/>
  <c r="O40" i="2"/>
  <c r="O39" i="2"/>
  <c r="O38" i="2"/>
  <c r="O37" i="2"/>
  <c r="O36" i="2"/>
  <c r="O35" i="2"/>
  <c r="O34" i="2"/>
  <c r="O33" i="2"/>
  <c r="O32" i="2"/>
  <c r="O31" i="2"/>
  <c r="O30" i="2"/>
  <c r="O28" i="2"/>
  <c r="O29" i="2"/>
  <c r="O27" i="2"/>
  <c r="O26" i="2"/>
  <c r="O25" i="2"/>
  <c r="O24" i="2"/>
  <c r="O23" i="2"/>
  <c r="O22" i="2"/>
  <c r="O21" i="2"/>
  <c r="O20" i="2"/>
  <c r="O19" i="2"/>
  <c r="O18" i="2"/>
  <c r="O17" i="2"/>
  <c r="O16" i="2"/>
  <c r="O15" i="2"/>
  <c r="O14" i="2"/>
  <c r="O13" i="2"/>
  <c r="O12" i="2"/>
  <c r="O11" i="2"/>
  <c r="O10" i="2"/>
  <c r="O9" i="2"/>
  <c r="O8" i="2"/>
  <c r="O7" i="2"/>
  <c r="O6" i="2"/>
  <c r="O5" i="2"/>
  <c r="O4" i="2"/>
</calcChain>
</file>

<file path=xl/sharedStrings.xml><?xml version="1.0" encoding="utf-8"?>
<sst xmlns="http://schemas.openxmlformats.org/spreadsheetml/2006/main" count="218" uniqueCount="160">
  <si>
    <t>Ranglistenplatz</t>
  </si>
  <si>
    <t>Team</t>
  </si>
  <si>
    <t>Punkte</t>
  </si>
  <si>
    <t>Vorherige Punkte</t>
  </si>
  <si>
    <t>+/-</t>
  </si>
  <si>
    <t>Schnitt</t>
  </si>
  <si>
    <t>Stellenw.</t>
  </si>
  <si>
    <t>1494(1493.77)</t>
  </si>
  <si>
    <t>1455(1455.47)</t>
  </si>
  <si>
    <t>1370(1369.63)</t>
  </si>
  <si>
    <t>1347(1347.15)</t>
  </si>
  <si>
    <t>1269(1268.84)</t>
  </si>
  <si>
    <t>1251(1251.46)</t>
  </si>
  <si>
    <t>1219(1219.13)</t>
  </si>
  <si>
    <t>1211(1211.38)</t>
  </si>
  <si>
    <t>1106(1105.70)</t>
  </si>
  <si>
    <t>1091(1090.68)</t>
  </si>
  <si>
    <t>1074(1073.69)</t>
  </si>
  <si>
    <t>1050(1049.59)</t>
  </si>
  <si>
    <t>1040(1039.70)</t>
  </si>
  <si>
    <t>994(994.38)</t>
  </si>
  <si>
    <t>991(990.53)</t>
  </si>
  <si>
    <t>980(980.48)</t>
  </si>
  <si>
    <t>974(974.34)</t>
  </si>
  <si>
    <t>958(957.55)</t>
  </si>
  <si>
    <t>950(950.07)</t>
  </si>
  <si>
    <t>945(944.54)</t>
  </si>
  <si>
    <t>933(933.43)</t>
  </si>
  <si>
    <t>905(905.47)</t>
  </si>
  <si>
    <t>898(897.61)</t>
  </si>
  <si>
    <t>895(895.44)</t>
  </si>
  <si>
    <t>868(867.74)</t>
  </si>
  <si>
    <t>860(860.22)</t>
  </si>
  <si>
    <t>860(860.05)</t>
  </si>
  <si>
    <t>845(845.37)</t>
  </si>
  <si>
    <t>842(841.58)</t>
  </si>
  <si>
    <t>825(824.83)</t>
  </si>
  <si>
    <t>810(809.58)</t>
  </si>
  <si>
    <t>784(784.45)</t>
  </si>
  <si>
    <t>776(776.49)</t>
  </si>
  <si>
    <t>771(771.19)</t>
  </si>
  <si>
    <t>769(769.39)</t>
  </si>
  <si>
    <t>761(760.56)</t>
  </si>
  <si>
    <t>759(758.84)</t>
  </si>
  <si>
    <t>746(746.22)</t>
  </si>
  <si>
    <t>745(745.04)</t>
  </si>
  <si>
    <t>711(710.98)</t>
  </si>
  <si>
    <t>706(706.08)</t>
  </si>
  <si>
    <t>685(685.33)</t>
  </si>
  <si>
    <t>672(672.44)</t>
  </si>
  <si>
    <t>663(663.42)</t>
  </si>
  <si>
    <t>661(660.72)</t>
  </si>
  <si>
    <t>652(652.32)</t>
  </si>
  <si>
    <t>644(644.00)</t>
  </si>
  <si>
    <t>638(637.62)</t>
  </si>
  <si>
    <t>624(623.92)</t>
  </si>
  <si>
    <t>623(622.76)</t>
  </si>
  <si>
    <t>ARG</t>
  </si>
  <si>
    <t>Argentinien</t>
  </si>
  <si>
    <t>GER</t>
  </si>
  <si>
    <t>Deutschland</t>
  </si>
  <si>
    <t>BEL</t>
  </si>
  <si>
    <t>Belgien</t>
  </si>
  <si>
    <t>ESP</t>
  </si>
  <si>
    <t>Spanien</t>
  </si>
  <si>
    <t>COL</t>
  </si>
  <si>
    <t>Kolumbien</t>
  </si>
  <si>
    <t>POR</t>
  </si>
  <si>
    <t>Portugal</t>
  </si>
  <si>
    <t>BRA</t>
  </si>
  <si>
    <t>Brasilien</t>
  </si>
  <si>
    <t>CHI</t>
  </si>
  <si>
    <t>Chile</t>
  </si>
  <si>
    <t>SUI</t>
  </si>
  <si>
    <t>Schweiz</t>
  </si>
  <si>
    <t>NED</t>
  </si>
  <si>
    <t>Niederlande</t>
  </si>
  <si>
    <t>ITA</t>
  </si>
  <si>
    <t>Italien</t>
  </si>
  <si>
    <t>ENG</t>
  </si>
  <si>
    <t>England</t>
  </si>
  <si>
    <t>ECU</t>
  </si>
  <si>
    <t>Ecuador</t>
  </si>
  <si>
    <t>URU</t>
  </si>
  <si>
    <t>Uruguay</t>
  </si>
  <si>
    <t>CRO</t>
  </si>
  <si>
    <t>Kroatien</t>
  </si>
  <si>
    <t>ROU</t>
  </si>
  <si>
    <t>Rumänien</t>
  </si>
  <si>
    <t>FRA</t>
  </si>
  <si>
    <t>Frankreich</t>
  </si>
  <si>
    <t>CIV</t>
  </si>
  <si>
    <t>Elfenbeinküste</t>
  </si>
  <si>
    <t>AUT</t>
  </si>
  <si>
    <t>Österreich</t>
  </si>
  <si>
    <t>MEX</t>
  </si>
  <si>
    <t>Mexiko</t>
  </si>
  <si>
    <t>RUS</t>
  </si>
  <si>
    <t>Russland</t>
  </si>
  <si>
    <t>ALG</t>
  </si>
  <si>
    <t>Algerien</t>
  </si>
  <si>
    <t>CZE</t>
  </si>
  <si>
    <t>Tschechische Republik</t>
  </si>
  <si>
    <t>UKR</t>
  </si>
  <si>
    <t>Ukraine</t>
  </si>
  <si>
    <t>USA</t>
  </si>
  <si>
    <t>BIH</t>
  </si>
  <si>
    <t>Bosnien und Herzegowina</t>
  </si>
  <si>
    <t>GRE</t>
  </si>
  <si>
    <t>Griechenland</t>
  </si>
  <si>
    <t>CRC</t>
  </si>
  <si>
    <t>Costa Rica</t>
  </si>
  <si>
    <t>HUN</t>
  </si>
  <si>
    <t>Ungarn</t>
  </si>
  <si>
    <t>SVK</t>
  </si>
  <si>
    <t>Slowakei</t>
  </si>
  <si>
    <t>GHA</t>
  </si>
  <si>
    <t>Ghana</t>
  </si>
  <si>
    <t>WAL</t>
  </si>
  <si>
    <t>Wales</t>
  </si>
  <si>
    <t>TUR</t>
  </si>
  <si>
    <t>Türkei</t>
  </si>
  <si>
    <t>TUN</t>
  </si>
  <si>
    <t>Tunesien</t>
  </si>
  <si>
    <t>SWE</t>
  </si>
  <si>
    <t>Schweden</t>
  </si>
  <si>
    <t>ISL</t>
  </si>
  <si>
    <t>Island</t>
  </si>
  <si>
    <t>DEN</t>
  </si>
  <si>
    <t>Dänemark</t>
  </si>
  <si>
    <t>CPV</t>
  </si>
  <si>
    <t>Kap Verde</t>
  </si>
  <si>
    <t>ALB</t>
  </si>
  <si>
    <t>Albanien</t>
  </si>
  <si>
    <t>POL</t>
  </si>
  <si>
    <t>Polen</t>
  </si>
  <si>
    <t>NIR</t>
  </si>
  <si>
    <t>Nordirland</t>
  </si>
  <si>
    <t>GUI</t>
  </si>
  <si>
    <t>Guinea</t>
  </si>
  <si>
    <t>IRN</t>
  </si>
  <si>
    <t>Iran</t>
  </si>
  <si>
    <t>IRL</t>
  </si>
  <si>
    <t>Republik Irland</t>
  </si>
  <si>
    <t>PER</t>
  </si>
  <si>
    <t>Peru</t>
  </si>
  <si>
    <t>SEN</t>
  </si>
  <si>
    <t>Senegal</t>
  </si>
  <si>
    <t>CGO</t>
  </si>
  <si>
    <t>Kongo</t>
  </si>
  <si>
    <t>FIN</t>
  </si>
  <si>
    <t>Finnland</t>
  </si>
  <si>
    <t>PAR</t>
  </si>
  <si>
    <t>Paraguay</t>
  </si>
  <si>
    <t>TRI</t>
  </si>
  <si>
    <t>Trinidad und Tobago</t>
  </si>
  <si>
    <t>Name</t>
  </si>
  <si>
    <t>FIFA</t>
  </si>
  <si>
    <t>ungewichtet</t>
  </si>
  <si>
    <t>FIFA-Weltrangliste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</si>
</sst>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ourier New"/>
      <family val="3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2" fillId="0" borderId="0" xfId="0" applyFont="1"/>
    <xf numFmtId="0" fontId="2" fillId="2" borderId="0" xfId="0" applyFont="1" applyFill="1"/>
    <xf numFmtId="0" fontId="0" fillId="0" borderId="0" xfId="0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8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4</xdr:row>
      <xdr:rowOff>0</xdr:rowOff>
    </xdr:from>
    <xdr:to>
      <xdr:col>0</xdr:col>
      <xdr:colOff>704850</xdr:colOff>
      <xdr:row>6</xdr:row>
      <xdr:rowOff>57150</xdr:rowOff>
    </xdr:to>
    <xdr:pic>
      <xdr:nvPicPr>
        <xdr:cNvPr id="2" name="Grafik 1" descr="BEL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76200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733425</xdr:colOff>
      <xdr:row>3</xdr:row>
      <xdr:rowOff>38100</xdr:rowOff>
    </xdr:from>
    <xdr:to>
      <xdr:col>1</xdr:col>
      <xdr:colOff>638175</xdr:colOff>
      <xdr:row>5</xdr:row>
      <xdr:rowOff>95250</xdr:rowOff>
    </xdr:to>
    <xdr:pic>
      <xdr:nvPicPr>
        <xdr:cNvPr id="3" name="Grafik 2" descr="AR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0960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19050</xdr:colOff>
      <xdr:row>3</xdr:row>
      <xdr:rowOff>133350</xdr:rowOff>
    </xdr:from>
    <xdr:to>
      <xdr:col>2</xdr:col>
      <xdr:colOff>685800</xdr:colOff>
      <xdr:row>6</xdr:row>
      <xdr:rowOff>0</xdr:rowOff>
    </xdr:to>
    <xdr:pic>
      <xdr:nvPicPr>
        <xdr:cNvPr id="4" name="Grafik 3" descr="ESP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3050" y="70485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695325</xdr:colOff>
      <xdr:row>4</xdr:row>
      <xdr:rowOff>19050</xdr:rowOff>
    </xdr:from>
    <xdr:to>
      <xdr:col>3</xdr:col>
      <xdr:colOff>600075</xdr:colOff>
      <xdr:row>6</xdr:row>
      <xdr:rowOff>76200</xdr:rowOff>
    </xdr:to>
    <xdr:pic>
      <xdr:nvPicPr>
        <xdr:cNvPr id="5" name="Grafik 4" descr="GER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78105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19050</xdr:colOff>
      <xdr:row>4</xdr:row>
      <xdr:rowOff>0</xdr:rowOff>
    </xdr:from>
    <xdr:to>
      <xdr:col>4</xdr:col>
      <xdr:colOff>685800</xdr:colOff>
      <xdr:row>6</xdr:row>
      <xdr:rowOff>57150</xdr:rowOff>
    </xdr:to>
    <xdr:pic>
      <xdr:nvPicPr>
        <xdr:cNvPr id="6" name="Grafik 5" descr="CHI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67050" y="76200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85725</xdr:colOff>
      <xdr:row>4</xdr:row>
      <xdr:rowOff>19050</xdr:rowOff>
    </xdr:from>
    <xdr:to>
      <xdr:col>5</xdr:col>
      <xdr:colOff>752475</xdr:colOff>
      <xdr:row>6</xdr:row>
      <xdr:rowOff>76200</xdr:rowOff>
    </xdr:to>
    <xdr:pic>
      <xdr:nvPicPr>
        <xdr:cNvPr id="7" name="Grafik 6" descr="BRA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78105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247650</xdr:colOff>
      <xdr:row>3</xdr:row>
      <xdr:rowOff>171450</xdr:rowOff>
    </xdr:from>
    <xdr:to>
      <xdr:col>7</xdr:col>
      <xdr:colOff>152400</xdr:colOff>
      <xdr:row>6</xdr:row>
      <xdr:rowOff>38100</xdr:rowOff>
    </xdr:to>
    <xdr:pic>
      <xdr:nvPicPr>
        <xdr:cNvPr id="8" name="Grafik 7" descr="POR"/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9650" y="74295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409575</xdr:colOff>
      <xdr:row>5</xdr:row>
      <xdr:rowOff>57150</xdr:rowOff>
    </xdr:from>
    <xdr:to>
      <xdr:col>8</xdr:col>
      <xdr:colOff>314325</xdr:colOff>
      <xdr:row>7</xdr:row>
      <xdr:rowOff>114300</xdr:rowOff>
    </xdr:to>
    <xdr:pic>
      <xdr:nvPicPr>
        <xdr:cNvPr id="9" name="Grafik 8" descr="COL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43575" y="100965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76200</xdr:colOff>
      <xdr:row>0</xdr:row>
      <xdr:rowOff>0</xdr:rowOff>
    </xdr:from>
    <xdr:to>
      <xdr:col>7</xdr:col>
      <xdr:colOff>742950</xdr:colOff>
      <xdr:row>2</xdr:row>
      <xdr:rowOff>57150</xdr:rowOff>
    </xdr:to>
    <xdr:pic>
      <xdr:nvPicPr>
        <xdr:cNvPr id="10" name="Grafik 9" descr="ENG"/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752475</xdr:colOff>
      <xdr:row>0</xdr:row>
      <xdr:rowOff>0</xdr:rowOff>
    </xdr:from>
    <xdr:to>
      <xdr:col>8</xdr:col>
      <xdr:colOff>657225</xdr:colOff>
      <xdr:row>2</xdr:row>
      <xdr:rowOff>57150</xdr:rowOff>
    </xdr:to>
    <xdr:pic>
      <xdr:nvPicPr>
        <xdr:cNvPr id="11" name="Grafik 10" descr="AUT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666750</xdr:colOff>
      <xdr:row>0</xdr:row>
      <xdr:rowOff>0</xdr:rowOff>
    </xdr:from>
    <xdr:to>
      <xdr:col>9</xdr:col>
      <xdr:colOff>571500</xdr:colOff>
      <xdr:row>2</xdr:row>
      <xdr:rowOff>57150</xdr:rowOff>
    </xdr:to>
    <xdr:pic>
      <xdr:nvPicPr>
        <xdr:cNvPr id="12" name="Grafik 11" descr="URU"/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581025</xdr:colOff>
      <xdr:row>0</xdr:row>
      <xdr:rowOff>0</xdr:rowOff>
    </xdr:from>
    <xdr:to>
      <xdr:col>10</xdr:col>
      <xdr:colOff>485775</xdr:colOff>
      <xdr:row>2</xdr:row>
      <xdr:rowOff>57150</xdr:rowOff>
    </xdr:to>
    <xdr:pic>
      <xdr:nvPicPr>
        <xdr:cNvPr id="13" name="Grafik 12" descr="SUI"/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495300</xdr:colOff>
      <xdr:row>0</xdr:row>
      <xdr:rowOff>0</xdr:rowOff>
    </xdr:from>
    <xdr:to>
      <xdr:col>11</xdr:col>
      <xdr:colOff>400050</xdr:colOff>
      <xdr:row>2</xdr:row>
      <xdr:rowOff>57150</xdr:rowOff>
    </xdr:to>
    <xdr:pic>
      <xdr:nvPicPr>
        <xdr:cNvPr id="14" name="Grafik 13" descr="ECU"/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409575</xdr:colOff>
      <xdr:row>0</xdr:row>
      <xdr:rowOff>0</xdr:rowOff>
    </xdr:from>
    <xdr:to>
      <xdr:col>12</xdr:col>
      <xdr:colOff>314325</xdr:colOff>
      <xdr:row>2</xdr:row>
      <xdr:rowOff>57150</xdr:rowOff>
    </xdr:to>
    <xdr:pic>
      <xdr:nvPicPr>
        <xdr:cNvPr id="15" name="Grafik 14" descr="NED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91575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323850</xdr:colOff>
      <xdr:row>0</xdr:row>
      <xdr:rowOff>0</xdr:rowOff>
    </xdr:from>
    <xdr:to>
      <xdr:col>13</xdr:col>
      <xdr:colOff>228600</xdr:colOff>
      <xdr:row>2</xdr:row>
      <xdr:rowOff>57150</xdr:rowOff>
    </xdr:to>
    <xdr:pic>
      <xdr:nvPicPr>
        <xdr:cNvPr id="16" name="Grafik 15" descr="ITA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67850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238125</xdr:colOff>
      <xdr:row>0</xdr:row>
      <xdr:rowOff>0</xdr:rowOff>
    </xdr:from>
    <xdr:to>
      <xdr:col>14</xdr:col>
      <xdr:colOff>142875</xdr:colOff>
      <xdr:row>2</xdr:row>
      <xdr:rowOff>57150</xdr:rowOff>
    </xdr:to>
    <xdr:pic>
      <xdr:nvPicPr>
        <xdr:cNvPr id="17" name="Grafik 16" descr="ROU"/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44125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152400</xdr:colOff>
      <xdr:row>0</xdr:row>
      <xdr:rowOff>0</xdr:rowOff>
    </xdr:from>
    <xdr:to>
      <xdr:col>15</xdr:col>
      <xdr:colOff>57150</xdr:colOff>
      <xdr:row>2</xdr:row>
      <xdr:rowOff>57150</xdr:rowOff>
    </xdr:to>
    <xdr:pic>
      <xdr:nvPicPr>
        <xdr:cNvPr id="18" name="Grafik 17" descr="WAL"/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20400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66675</xdr:colOff>
      <xdr:row>0</xdr:row>
      <xdr:rowOff>0</xdr:rowOff>
    </xdr:from>
    <xdr:to>
      <xdr:col>15</xdr:col>
      <xdr:colOff>733425</xdr:colOff>
      <xdr:row>2</xdr:row>
      <xdr:rowOff>57150</xdr:rowOff>
    </xdr:to>
    <xdr:pic>
      <xdr:nvPicPr>
        <xdr:cNvPr id="19" name="Grafik 18" descr="CRO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96675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742950</xdr:colOff>
      <xdr:row>0</xdr:row>
      <xdr:rowOff>0</xdr:rowOff>
    </xdr:from>
    <xdr:to>
      <xdr:col>16</xdr:col>
      <xdr:colOff>647700</xdr:colOff>
      <xdr:row>2</xdr:row>
      <xdr:rowOff>57150</xdr:rowOff>
    </xdr:to>
    <xdr:pic>
      <xdr:nvPicPr>
        <xdr:cNvPr id="20" name="Grafik 19" descr="CIV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72950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657225</xdr:colOff>
      <xdr:row>0</xdr:row>
      <xdr:rowOff>0</xdr:rowOff>
    </xdr:from>
    <xdr:to>
      <xdr:col>17</xdr:col>
      <xdr:colOff>561975</xdr:colOff>
      <xdr:row>2</xdr:row>
      <xdr:rowOff>57150</xdr:rowOff>
    </xdr:to>
    <xdr:pic>
      <xdr:nvPicPr>
        <xdr:cNvPr id="21" name="Grafik 20" descr="HUN"/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49225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571500</xdr:colOff>
      <xdr:row>0</xdr:row>
      <xdr:rowOff>0</xdr:rowOff>
    </xdr:from>
    <xdr:to>
      <xdr:col>18</xdr:col>
      <xdr:colOff>476250</xdr:colOff>
      <xdr:row>2</xdr:row>
      <xdr:rowOff>57150</xdr:rowOff>
    </xdr:to>
    <xdr:pic>
      <xdr:nvPicPr>
        <xdr:cNvPr id="22" name="Grafik 21" descr="TUR"/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25500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485775</xdr:colOff>
      <xdr:row>0</xdr:row>
      <xdr:rowOff>0</xdr:rowOff>
    </xdr:from>
    <xdr:to>
      <xdr:col>19</xdr:col>
      <xdr:colOff>390525</xdr:colOff>
      <xdr:row>2</xdr:row>
      <xdr:rowOff>57150</xdr:rowOff>
    </xdr:to>
    <xdr:pic>
      <xdr:nvPicPr>
        <xdr:cNvPr id="23" name="Grafik 22" descr="BIH"/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01775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400050</xdr:colOff>
      <xdr:row>0</xdr:row>
      <xdr:rowOff>0</xdr:rowOff>
    </xdr:from>
    <xdr:to>
      <xdr:col>20</xdr:col>
      <xdr:colOff>304800</xdr:colOff>
      <xdr:row>2</xdr:row>
      <xdr:rowOff>57150</xdr:rowOff>
    </xdr:to>
    <xdr:pic>
      <xdr:nvPicPr>
        <xdr:cNvPr id="24" name="Grafik 23" descr="MEX"/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78050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314325</xdr:colOff>
      <xdr:row>0</xdr:row>
      <xdr:rowOff>0</xdr:rowOff>
    </xdr:from>
    <xdr:to>
      <xdr:col>21</xdr:col>
      <xdr:colOff>219075</xdr:colOff>
      <xdr:row>2</xdr:row>
      <xdr:rowOff>57150</xdr:rowOff>
    </xdr:to>
    <xdr:pic>
      <xdr:nvPicPr>
        <xdr:cNvPr id="25" name="Grafik 24" descr="RUS"/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54325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228600</xdr:colOff>
      <xdr:row>0</xdr:row>
      <xdr:rowOff>0</xdr:rowOff>
    </xdr:from>
    <xdr:to>
      <xdr:col>22</xdr:col>
      <xdr:colOff>133350</xdr:colOff>
      <xdr:row>2</xdr:row>
      <xdr:rowOff>57150</xdr:rowOff>
    </xdr:to>
    <xdr:pic>
      <xdr:nvPicPr>
        <xdr:cNvPr id="26" name="Grafik 25" descr="FRA"/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30600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142875</xdr:colOff>
      <xdr:row>0</xdr:row>
      <xdr:rowOff>0</xdr:rowOff>
    </xdr:from>
    <xdr:to>
      <xdr:col>23</xdr:col>
      <xdr:colOff>47625</xdr:colOff>
      <xdr:row>2</xdr:row>
      <xdr:rowOff>57150</xdr:rowOff>
    </xdr:to>
    <xdr:pic>
      <xdr:nvPicPr>
        <xdr:cNvPr id="27" name="Grafik 26" descr="SVK"/>
        <xdr:cNvPicPr>
          <a:picLocks noChangeAspect="1" noChangeArrowheads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06875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57150</xdr:colOff>
      <xdr:row>0</xdr:row>
      <xdr:rowOff>0</xdr:rowOff>
    </xdr:from>
    <xdr:to>
      <xdr:col>23</xdr:col>
      <xdr:colOff>723900</xdr:colOff>
      <xdr:row>2</xdr:row>
      <xdr:rowOff>57150</xdr:rowOff>
    </xdr:to>
    <xdr:pic>
      <xdr:nvPicPr>
        <xdr:cNvPr id="28" name="Grafik 27" descr="CZE"/>
        <xdr:cNvPicPr>
          <a:picLocks noChangeAspect="1" noChangeArrowheads="1"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83150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733425</xdr:colOff>
      <xdr:row>0</xdr:row>
      <xdr:rowOff>0</xdr:rowOff>
    </xdr:from>
    <xdr:to>
      <xdr:col>24</xdr:col>
      <xdr:colOff>638175</xdr:colOff>
      <xdr:row>2</xdr:row>
      <xdr:rowOff>57150</xdr:rowOff>
    </xdr:to>
    <xdr:pic>
      <xdr:nvPicPr>
        <xdr:cNvPr id="29" name="Grafik 28" descr="ALG"/>
        <xdr:cNvPicPr>
          <a:picLocks noChangeAspect="1" noChangeArrowheads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59425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647700</xdr:colOff>
      <xdr:row>0</xdr:row>
      <xdr:rowOff>0</xdr:rowOff>
    </xdr:from>
    <xdr:to>
      <xdr:col>25</xdr:col>
      <xdr:colOff>552450</xdr:colOff>
      <xdr:row>2</xdr:row>
      <xdr:rowOff>57150</xdr:rowOff>
    </xdr:to>
    <xdr:pic>
      <xdr:nvPicPr>
        <xdr:cNvPr id="30" name="Grafik 29" descr="UKR"/>
        <xdr:cNvPicPr>
          <a:picLocks noChangeAspect="1" noChangeArrowheads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35700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561975</xdr:colOff>
      <xdr:row>0</xdr:row>
      <xdr:rowOff>0</xdr:rowOff>
    </xdr:from>
    <xdr:to>
      <xdr:col>26</xdr:col>
      <xdr:colOff>466725</xdr:colOff>
      <xdr:row>2</xdr:row>
      <xdr:rowOff>57150</xdr:rowOff>
    </xdr:to>
    <xdr:pic>
      <xdr:nvPicPr>
        <xdr:cNvPr id="31" name="Grafik 30" descr="NIR"/>
        <xdr:cNvPicPr>
          <a:picLocks noChangeAspect="1" noChangeArrowheads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11975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476250</xdr:colOff>
      <xdr:row>0</xdr:row>
      <xdr:rowOff>0</xdr:rowOff>
    </xdr:from>
    <xdr:to>
      <xdr:col>27</xdr:col>
      <xdr:colOff>381000</xdr:colOff>
      <xdr:row>2</xdr:row>
      <xdr:rowOff>57150</xdr:rowOff>
    </xdr:to>
    <xdr:pic>
      <xdr:nvPicPr>
        <xdr:cNvPr id="32" name="Grafik 31" descr="IRL"/>
        <xdr:cNvPicPr>
          <a:picLocks noChangeAspect="1" noChangeArrowheads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88250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390525</xdr:colOff>
      <xdr:row>0</xdr:row>
      <xdr:rowOff>0</xdr:rowOff>
    </xdr:from>
    <xdr:to>
      <xdr:col>28</xdr:col>
      <xdr:colOff>295275</xdr:colOff>
      <xdr:row>2</xdr:row>
      <xdr:rowOff>57150</xdr:rowOff>
    </xdr:to>
    <xdr:pic>
      <xdr:nvPicPr>
        <xdr:cNvPr id="33" name="Grafik 32" descr="USA"/>
        <xdr:cNvPicPr>
          <a:picLocks noChangeAspect="1" noChangeArrowheads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304800</xdr:colOff>
      <xdr:row>0</xdr:row>
      <xdr:rowOff>0</xdr:rowOff>
    </xdr:from>
    <xdr:to>
      <xdr:col>29</xdr:col>
      <xdr:colOff>209550</xdr:colOff>
      <xdr:row>2</xdr:row>
      <xdr:rowOff>57150</xdr:rowOff>
    </xdr:to>
    <xdr:pic>
      <xdr:nvPicPr>
        <xdr:cNvPr id="34" name="Grafik 33" descr="GHA"/>
        <xdr:cNvPicPr>
          <a:picLocks noChangeAspect="1" noChangeArrowheads="1"/>
        </xdr:cNvPicPr>
      </xdr:nvPicPr>
      <xdr:blipFill>
        <a:blip xmlns:r="http://schemas.openxmlformats.org/officeDocument/2006/relationships" r:embed="rId3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40800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219075</xdr:colOff>
      <xdr:row>0</xdr:row>
      <xdr:rowOff>0</xdr:rowOff>
    </xdr:from>
    <xdr:to>
      <xdr:col>30</xdr:col>
      <xdr:colOff>123825</xdr:colOff>
      <xdr:row>2</xdr:row>
      <xdr:rowOff>57150</xdr:rowOff>
    </xdr:to>
    <xdr:pic>
      <xdr:nvPicPr>
        <xdr:cNvPr id="35" name="Grafik 34" descr="SWE"/>
        <xdr:cNvPicPr>
          <a:picLocks noChangeAspect="1" noChangeArrowheads="1"/>
        </xdr:cNvPicPr>
      </xdr:nvPicPr>
      <xdr:blipFill>
        <a:blip xmlns:r="http://schemas.openxmlformats.org/officeDocument/2006/relationships" r:embed="rId3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17075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133350</xdr:colOff>
      <xdr:row>0</xdr:row>
      <xdr:rowOff>0</xdr:rowOff>
    </xdr:from>
    <xdr:to>
      <xdr:col>31</xdr:col>
      <xdr:colOff>38100</xdr:colOff>
      <xdr:row>2</xdr:row>
      <xdr:rowOff>57150</xdr:rowOff>
    </xdr:to>
    <xdr:pic>
      <xdr:nvPicPr>
        <xdr:cNvPr id="36" name="Grafik 35" descr="POL"/>
        <xdr:cNvPicPr>
          <a:picLocks noChangeAspect="1" noChangeArrowheads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93350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47625</xdr:colOff>
      <xdr:row>0</xdr:row>
      <xdr:rowOff>0</xdr:rowOff>
    </xdr:from>
    <xdr:to>
      <xdr:col>31</xdr:col>
      <xdr:colOff>714375</xdr:colOff>
      <xdr:row>2</xdr:row>
      <xdr:rowOff>57150</xdr:rowOff>
    </xdr:to>
    <xdr:pic>
      <xdr:nvPicPr>
        <xdr:cNvPr id="37" name="Grafik 36" descr="ISL"/>
        <xdr:cNvPicPr>
          <a:picLocks noChangeAspect="1" noChangeArrowheads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69625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723900</xdr:colOff>
      <xdr:row>0</xdr:row>
      <xdr:rowOff>0</xdr:rowOff>
    </xdr:from>
    <xdr:to>
      <xdr:col>32</xdr:col>
      <xdr:colOff>628650</xdr:colOff>
      <xdr:row>2</xdr:row>
      <xdr:rowOff>57150</xdr:rowOff>
    </xdr:to>
    <xdr:pic>
      <xdr:nvPicPr>
        <xdr:cNvPr id="38" name="Grafik 37" descr="CRC"/>
        <xdr:cNvPicPr>
          <a:picLocks noChangeAspect="1" noChangeArrowheads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45900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638175</xdr:colOff>
      <xdr:row>0</xdr:row>
      <xdr:rowOff>0</xdr:rowOff>
    </xdr:from>
    <xdr:to>
      <xdr:col>33</xdr:col>
      <xdr:colOff>542925</xdr:colOff>
      <xdr:row>2</xdr:row>
      <xdr:rowOff>57150</xdr:rowOff>
    </xdr:to>
    <xdr:pic>
      <xdr:nvPicPr>
        <xdr:cNvPr id="39" name="Grafik 38" descr="ALB"/>
        <xdr:cNvPicPr>
          <a:picLocks noChangeAspect="1" noChangeArrowheads="1"/>
        </xdr:cNvPicPr>
      </xdr:nvPicPr>
      <xdr:blipFill>
        <a:blip xmlns:r="http://schemas.openxmlformats.org/officeDocument/2006/relationships" r:embed="rId3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22175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552450</xdr:colOff>
      <xdr:row>0</xdr:row>
      <xdr:rowOff>0</xdr:rowOff>
    </xdr:from>
    <xdr:to>
      <xdr:col>34</xdr:col>
      <xdr:colOff>457200</xdr:colOff>
      <xdr:row>2</xdr:row>
      <xdr:rowOff>57150</xdr:rowOff>
    </xdr:to>
    <xdr:pic>
      <xdr:nvPicPr>
        <xdr:cNvPr id="40" name="Grafik 39" descr="CPV"/>
        <xdr:cNvPicPr>
          <a:picLocks noChangeAspect="1" noChangeArrowheads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98450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466725</xdr:colOff>
      <xdr:row>0</xdr:row>
      <xdr:rowOff>0</xdr:rowOff>
    </xdr:from>
    <xdr:to>
      <xdr:col>35</xdr:col>
      <xdr:colOff>371475</xdr:colOff>
      <xdr:row>2</xdr:row>
      <xdr:rowOff>57150</xdr:rowOff>
    </xdr:to>
    <xdr:pic>
      <xdr:nvPicPr>
        <xdr:cNvPr id="41" name="Grafik 40" descr="TUN"/>
        <xdr:cNvPicPr>
          <a:picLocks noChangeAspect="1" noChangeArrowheads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374725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381000</xdr:colOff>
      <xdr:row>0</xdr:row>
      <xdr:rowOff>0</xdr:rowOff>
    </xdr:from>
    <xdr:to>
      <xdr:col>36</xdr:col>
      <xdr:colOff>285750</xdr:colOff>
      <xdr:row>2</xdr:row>
      <xdr:rowOff>57150</xdr:rowOff>
    </xdr:to>
    <xdr:pic>
      <xdr:nvPicPr>
        <xdr:cNvPr id="42" name="Grafik 41" descr="GRE"/>
        <xdr:cNvPicPr>
          <a:picLocks noChangeAspect="1" noChangeArrowheads="1"/>
        </xdr:cNvPicPr>
      </xdr:nvPicPr>
      <xdr:blipFill>
        <a:blip xmlns:r="http://schemas.openxmlformats.org/officeDocument/2006/relationships" r:embed="rId4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051000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295275</xdr:colOff>
      <xdr:row>0</xdr:row>
      <xdr:rowOff>0</xdr:rowOff>
    </xdr:from>
    <xdr:to>
      <xdr:col>37</xdr:col>
      <xdr:colOff>200025</xdr:colOff>
      <xdr:row>2</xdr:row>
      <xdr:rowOff>57150</xdr:rowOff>
    </xdr:to>
    <xdr:pic>
      <xdr:nvPicPr>
        <xdr:cNvPr id="43" name="Grafik 42" descr="DEN"/>
        <xdr:cNvPicPr>
          <a:picLocks noChangeAspect="1" noChangeArrowheads="1"/>
        </xdr:cNvPicPr>
      </xdr:nvPicPr>
      <xdr:blipFill>
        <a:blip xmlns:r="http://schemas.openxmlformats.org/officeDocument/2006/relationships" r:embed="rId4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727275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209550</xdr:colOff>
      <xdr:row>0</xdr:row>
      <xdr:rowOff>0</xdr:rowOff>
    </xdr:from>
    <xdr:to>
      <xdr:col>38</xdr:col>
      <xdr:colOff>114300</xdr:colOff>
      <xdr:row>2</xdr:row>
      <xdr:rowOff>57150</xdr:rowOff>
    </xdr:to>
    <xdr:pic>
      <xdr:nvPicPr>
        <xdr:cNvPr id="44" name="Grafik 43" descr="IRN"/>
        <xdr:cNvPicPr>
          <a:picLocks noChangeAspect="1" noChangeArrowheads="1"/>
        </xdr:cNvPicPr>
      </xdr:nvPicPr>
      <xdr:blipFill>
        <a:blip xmlns:r="http://schemas.openxmlformats.org/officeDocument/2006/relationships" r:embed="rId4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403550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123825</xdr:colOff>
      <xdr:row>0</xdr:row>
      <xdr:rowOff>0</xdr:rowOff>
    </xdr:from>
    <xdr:to>
      <xdr:col>39</xdr:col>
      <xdr:colOff>28575</xdr:colOff>
      <xdr:row>2</xdr:row>
      <xdr:rowOff>57150</xdr:rowOff>
    </xdr:to>
    <xdr:pic>
      <xdr:nvPicPr>
        <xdr:cNvPr id="45" name="Grafik 44" descr="FIN"/>
        <xdr:cNvPicPr>
          <a:picLocks noChangeAspect="1" noChangeArrowheads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079825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38100</xdr:colOff>
      <xdr:row>0</xdr:row>
      <xdr:rowOff>0</xdr:rowOff>
    </xdr:from>
    <xdr:to>
      <xdr:col>39</xdr:col>
      <xdr:colOff>704850</xdr:colOff>
      <xdr:row>2</xdr:row>
      <xdr:rowOff>57150</xdr:rowOff>
    </xdr:to>
    <xdr:pic>
      <xdr:nvPicPr>
        <xdr:cNvPr id="46" name="Grafik 45" descr="SEN"/>
        <xdr:cNvPicPr>
          <a:picLocks noChangeAspect="1" noChangeArrowheads="1"/>
        </xdr:cNvPicPr>
      </xdr:nvPicPr>
      <xdr:blipFill>
        <a:blip xmlns:r="http://schemas.openxmlformats.org/officeDocument/2006/relationships" r:embed="rId4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56100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714375</xdr:colOff>
      <xdr:row>0</xdr:row>
      <xdr:rowOff>0</xdr:rowOff>
    </xdr:from>
    <xdr:to>
      <xdr:col>40</xdr:col>
      <xdr:colOff>619125</xdr:colOff>
      <xdr:row>2</xdr:row>
      <xdr:rowOff>57150</xdr:rowOff>
    </xdr:to>
    <xdr:pic>
      <xdr:nvPicPr>
        <xdr:cNvPr id="47" name="Grafik 46" descr="PAR"/>
        <xdr:cNvPicPr>
          <a:picLocks noChangeAspect="1" noChangeArrowheads="1"/>
        </xdr:cNvPicPr>
      </xdr:nvPicPr>
      <xdr:blipFill>
        <a:blip xmlns:r="http://schemas.openxmlformats.org/officeDocument/2006/relationships" r:embed="rId4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32375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628650</xdr:colOff>
      <xdr:row>0</xdr:row>
      <xdr:rowOff>0</xdr:rowOff>
    </xdr:from>
    <xdr:to>
      <xdr:col>41</xdr:col>
      <xdr:colOff>533400</xdr:colOff>
      <xdr:row>2</xdr:row>
      <xdr:rowOff>57150</xdr:rowOff>
    </xdr:to>
    <xdr:pic>
      <xdr:nvPicPr>
        <xdr:cNvPr id="48" name="Grafik 47" descr="PER"/>
        <xdr:cNvPicPr>
          <a:picLocks noChangeAspect="1" noChangeArrowheads="1"/>
        </xdr:cNvPicPr>
      </xdr:nvPicPr>
      <xdr:blipFill>
        <a:blip xmlns:r="http://schemas.openxmlformats.org/officeDocument/2006/relationships" r:embed="rId4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108650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542925</xdr:colOff>
      <xdr:row>0</xdr:row>
      <xdr:rowOff>0</xdr:rowOff>
    </xdr:from>
    <xdr:to>
      <xdr:col>42</xdr:col>
      <xdr:colOff>447675</xdr:colOff>
      <xdr:row>2</xdr:row>
      <xdr:rowOff>57150</xdr:rowOff>
    </xdr:to>
    <xdr:pic>
      <xdr:nvPicPr>
        <xdr:cNvPr id="49" name="Grafik 48" descr="CGO"/>
        <xdr:cNvPicPr>
          <a:picLocks noChangeAspect="1" noChangeArrowheads="1"/>
        </xdr:cNvPicPr>
      </xdr:nvPicPr>
      <xdr:blipFill>
        <a:blip xmlns:r="http://schemas.openxmlformats.org/officeDocument/2006/relationships" r:embed="rId4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84925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42</xdr:col>
      <xdr:colOff>457200</xdr:colOff>
      <xdr:row>0</xdr:row>
      <xdr:rowOff>0</xdr:rowOff>
    </xdr:from>
    <xdr:to>
      <xdr:col>43</xdr:col>
      <xdr:colOff>361950</xdr:colOff>
      <xdr:row>2</xdr:row>
      <xdr:rowOff>57150</xdr:rowOff>
    </xdr:to>
    <xdr:pic>
      <xdr:nvPicPr>
        <xdr:cNvPr id="50" name="Grafik 49" descr="GUI"/>
        <xdr:cNvPicPr>
          <a:picLocks noChangeAspect="1" noChangeArrowheads="1"/>
        </xdr:cNvPicPr>
      </xdr:nvPicPr>
      <xdr:blipFill>
        <a:blip xmlns:r="http://schemas.openxmlformats.org/officeDocument/2006/relationships" r:embed="rId4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61200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43</xdr:col>
      <xdr:colOff>371475</xdr:colOff>
      <xdr:row>0</xdr:row>
      <xdr:rowOff>0</xdr:rowOff>
    </xdr:from>
    <xdr:to>
      <xdr:col>44</xdr:col>
      <xdr:colOff>276225</xdr:colOff>
      <xdr:row>2</xdr:row>
      <xdr:rowOff>57150</xdr:rowOff>
    </xdr:to>
    <xdr:pic>
      <xdr:nvPicPr>
        <xdr:cNvPr id="51" name="Grafik 50" descr="TRI"/>
        <xdr:cNvPicPr>
          <a:picLocks noChangeAspect="1" noChangeArrowheads="1"/>
        </xdr:cNvPicPr>
      </xdr:nvPicPr>
      <xdr:blipFill>
        <a:blip xmlns:r="http://schemas.openxmlformats.org/officeDocument/2006/relationships" r:embed="rId5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37475" y="0"/>
          <a:ext cx="666750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workbookViewId="0">
      <selection activeCell="A2" sqref="A2"/>
    </sheetView>
  </sheetViews>
  <sheetFormatPr baseColWidth="10" defaultRowHeight="15" x14ac:dyDescent="0.25"/>
  <cols>
    <col min="4" max="4" width="14.5703125" customWidth="1"/>
    <col min="19" max="19" width="5.140625" style="4" customWidth="1"/>
    <col min="20" max="20" width="5.140625" customWidth="1"/>
  </cols>
  <sheetData>
    <row r="1" spans="1:20" x14ac:dyDescent="0.25">
      <c r="A1" t="s">
        <v>159</v>
      </c>
      <c r="G1">
        <v>2016</v>
      </c>
      <c r="I1">
        <v>2015</v>
      </c>
      <c r="K1">
        <v>2014</v>
      </c>
      <c r="M1">
        <v>2013</v>
      </c>
    </row>
    <row r="2" spans="1:20" x14ac:dyDescent="0.25">
      <c r="A2" t="s">
        <v>0</v>
      </c>
      <c r="B2" t="s">
        <v>1</v>
      </c>
      <c r="C2" t="s">
        <v>156</v>
      </c>
      <c r="D2" t="s">
        <v>2</v>
      </c>
      <c r="E2" t="s">
        <v>3</v>
      </c>
      <c r="F2" t="s">
        <v>4</v>
      </c>
      <c r="G2" t="s">
        <v>5</v>
      </c>
      <c r="H2" t="s">
        <v>6</v>
      </c>
      <c r="I2" t="s">
        <v>5</v>
      </c>
      <c r="J2" t="s">
        <v>6</v>
      </c>
      <c r="K2" t="s">
        <v>5</v>
      </c>
      <c r="L2" t="s">
        <v>6</v>
      </c>
      <c r="M2" t="s">
        <v>5</v>
      </c>
      <c r="N2" t="s">
        <v>6</v>
      </c>
      <c r="R2" s="6" t="s">
        <v>157</v>
      </c>
      <c r="S2" s="4" t="s">
        <v>1</v>
      </c>
      <c r="T2" t="s">
        <v>158</v>
      </c>
    </row>
    <row r="3" spans="1:20" x14ac:dyDescent="0.25">
      <c r="A3">
        <v>1</v>
      </c>
      <c r="B3" t="s">
        <v>61</v>
      </c>
      <c r="C3" t="s">
        <v>62</v>
      </c>
      <c r="D3" t="s">
        <v>7</v>
      </c>
      <c r="E3">
        <v>1494</v>
      </c>
      <c r="F3">
        <v>0</v>
      </c>
      <c r="G3" s="1">
        <v>764.94</v>
      </c>
      <c r="H3" s="1">
        <v>764.94</v>
      </c>
      <c r="I3" s="1">
        <v>849.03</v>
      </c>
      <c r="J3" s="1">
        <v>424.52</v>
      </c>
      <c r="K3" s="1">
        <v>652.92999999999995</v>
      </c>
      <c r="L3" s="1">
        <v>195.88</v>
      </c>
      <c r="M3" s="1">
        <v>542.16999999999996</v>
      </c>
      <c r="N3" s="1">
        <v>108.43</v>
      </c>
      <c r="O3">
        <f>(G3+I3+K3+M3)/4</f>
        <v>702.26750000000004</v>
      </c>
      <c r="P3">
        <f>(H3+J3+L3+N3)/(1+0.5+0.3+0.2)</f>
        <v>746.8850000000001</v>
      </c>
      <c r="Q3">
        <v>3</v>
      </c>
      <c r="R3">
        <v>1</v>
      </c>
      <c r="S3" s="4" t="s">
        <v>61</v>
      </c>
      <c r="T3">
        <v>3</v>
      </c>
    </row>
    <row r="4" spans="1:20" x14ac:dyDescent="0.25">
      <c r="A4">
        <v>2</v>
      </c>
      <c r="B4" t="s">
        <v>57</v>
      </c>
      <c r="C4" t="s">
        <v>58</v>
      </c>
      <c r="D4" t="s">
        <v>8</v>
      </c>
      <c r="E4">
        <v>1455</v>
      </c>
      <c r="F4">
        <v>0</v>
      </c>
      <c r="G4" s="1">
        <v>662.66</v>
      </c>
      <c r="H4" s="1">
        <v>662.66</v>
      </c>
      <c r="I4" s="1">
        <v>937.59</v>
      </c>
      <c r="J4" s="1">
        <v>468.79</v>
      </c>
      <c r="K4" s="1">
        <v>590.9</v>
      </c>
      <c r="L4" s="1">
        <v>177.27</v>
      </c>
      <c r="M4" s="1">
        <v>733.76</v>
      </c>
      <c r="N4" s="1">
        <v>146.75</v>
      </c>
      <c r="O4">
        <f>(G4+I4+K4+M4)/4</f>
        <v>731.22749999999996</v>
      </c>
      <c r="P4">
        <f t="shared" ref="P4:P52" si="0">(H4+J4+L4+N4)/(1+0.5+0.3+0.2)</f>
        <v>727.73500000000001</v>
      </c>
      <c r="Q4" s="1">
        <v>1</v>
      </c>
      <c r="R4">
        <v>2</v>
      </c>
      <c r="S4" s="4" t="s">
        <v>57</v>
      </c>
      <c r="T4" s="1">
        <v>1</v>
      </c>
    </row>
    <row r="5" spans="1:20" x14ac:dyDescent="0.25">
      <c r="A5">
        <v>3</v>
      </c>
      <c r="B5" t="s">
        <v>63</v>
      </c>
      <c r="C5" t="s">
        <v>64</v>
      </c>
      <c r="D5" t="s">
        <v>9</v>
      </c>
      <c r="E5">
        <v>1370</v>
      </c>
      <c r="F5">
        <v>0</v>
      </c>
      <c r="G5" s="1">
        <v>783.37</v>
      </c>
      <c r="H5" s="1">
        <v>783.37</v>
      </c>
      <c r="I5" s="1">
        <v>420.42</v>
      </c>
      <c r="J5" s="1">
        <v>210.21</v>
      </c>
      <c r="K5" s="1">
        <v>699.69</v>
      </c>
      <c r="L5" s="1">
        <v>209.91</v>
      </c>
      <c r="M5" s="1">
        <v>830.72</v>
      </c>
      <c r="N5" s="1">
        <v>166.14</v>
      </c>
      <c r="O5">
        <f>(G5+I5+K5+M5)/4</f>
        <v>683.55</v>
      </c>
      <c r="P5">
        <f t="shared" si="0"/>
        <v>684.81500000000005</v>
      </c>
      <c r="Q5">
        <v>4</v>
      </c>
      <c r="R5">
        <v>3</v>
      </c>
      <c r="S5" s="4" t="s">
        <v>63</v>
      </c>
      <c r="T5">
        <v>4</v>
      </c>
    </row>
    <row r="6" spans="1:20" x14ac:dyDescent="0.25">
      <c r="A6">
        <v>4</v>
      </c>
      <c r="B6" t="s">
        <v>59</v>
      </c>
      <c r="C6" t="s">
        <v>60</v>
      </c>
      <c r="D6" t="s">
        <v>10</v>
      </c>
      <c r="E6">
        <v>1347</v>
      </c>
      <c r="F6">
        <v>0</v>
      </c>
      <c r="G6" s="1">
        <v>478.66</v>
      </c>
      <c r="H6" s="1">
        <v>478.66</v>
      </c>
      <c r="I6" s="1">
        <v>1090.54</v>
      </c>
      <c r="J6" s="1">
        <v>545.27</v>
      </c>
      <c r="K6" s="1">
        <v>566.83000000000004</v>
      </c>
      <c r="L6" s="1">
        <v>170.05</v>
      </c>
      <c r="M6" s="1">
        <v>765.86</v>
      </c>
      <c r="N6" s="1">
        <v>153.16999999999999</v>
      </c>
      <c r="O6">
        <f>(G6+I6+K6+M6)/4</f>
        <v>725.47250000000008</v>
      </c>
      <c r="P6">
        <f t="shared" si="0"/>
        <v>673.57500000000005</v>
      </c>
      <c r="Q6">
        <v>2</v>
      </c>
      <c r="R6">
        <v>4</v>
      </c>
      <c r="S6" s="4" t="s">
        <v>59</v>
      </c>
      <c r="T6">
        <v>2</v>
      </c>
    </row>
    <row r="7" spans="1:20" x14ac:dyDescent="0.25">
      <c r="A7">
        <v>5</v>
      </c>
      <c r="B7" t="s">
        <v>71</v>
      </c>
      <c r="C7" t="s">
        <v>72</v>
      </c>
      <c r="D7" t="s">
        <v>11</v>
      </c>
      <c r="E7">
        <v>1273</v>
      </c>
      <c r="F7">
        <v>0</v>
      </c>
      <c r="G7" s="1">
        <v>763.35</v>
      </c>
      <c r="H7" s="1">
        <v>763.35</v>
      </c>
      <c r="I7" s="1">
        <v>523.75</v>
      </c>
      <c r="J7" s="1">
        <v>261.87</v>
      </c>
      <c r="K7" s="1">
        <v>627.17999999999995</v>
      </c>
      <c r="L7" s="1">
        <v>188.15</v>
      </c>
      <c r="M7" s="1">
        <v>277.33</v>
      </c>
      <c r="N7" s="1">
        <v>55.47</v>
      </c>
      <c r="O7">
        <f>(G7+I7+K7+M7)/4</f>
        <v>547.90249999999992</v>
      </c>
      <c r="P7">
        <f t="shared" si="0"/>
        <v>634.42000000000007</v>
      </c>
      <c r="Q7">
        <v>8</v>
      </c>
      <c r="R7">
        <v>5</v>
      </c>
      <c r="S7" s="4" t="s">
        <v>71</v>
      </c>
      <c r="T7">
        <v>8</v>
      </c>
    </row>
    <row r="8" spans="1:20" x14ac:dyDescent="0.25">
      <c r="A8">
        <v>6</v>
      </c>
      <c r="B8" t="s">
        <v>69</v>
      </c>
      <c r="C8" t="s">
        <v>70</v>
      </c>
      <c r="D8" t="s">
        <v>12</v>
      </c>
      <c r="E8">
        <v>1251</v>
      </c>
      <c r="F8">
        <v>0</v>
      </c>
      <c r="G8" s="1">
        <v>584.70000000000005</v>
      </c>
      <c r="H8" s="1">
        <v>584.70000000000005</v>
      </c>
      <c r="I8" s="1">
        <v>796.05</v>
      </c>
      <c r="J8" s="1">
        <v>398.02</v>
      </c>
      <c r="K8" s="1">
        <v>668.33</v>
      </c>
      <c r="L8" s="1">
        <v>200.5</v>
      </c>
      <c r="M8" s="1">
        <v>341.21</v>
      </c>
      <c r="N8" s="1">
        <v>68.239999999999995</v>
      </c>
      <c r="O8">
        <f>(G8+I8+K8+M8)/4</f>
        <v>597.57249999999999</v>
      </c>
      <c r="P8">
        <f t="shared" si="0"/>
        <v>625.73</v>
      </c>
      <c r="Q8">
        <v>7</v>
      </c>
      <c r="R8">
        <v>6</v>
      </c>
      <c r="S8" s="4" t="s">
        <v>69</v>
      </c>
      <c r="T8">
        <v>7</v>
      </c>
    </row>
    <row r="9" spans="1:20" x14ac:dyDescent="0.25">
      <c r="A9">
        <v>7</v>
      </c>
      <c r="B9" t="s">
        <v>67</v>
      </c>
      <c r="C9" t="s">
        <v>68</v>
      </c>
      <c r="D9" t="s">
        <v>13</v>
      </c>
      <c r="E9">
        <v>1219</v>
      </c>
      <c r="F9">
        <v>0</v>
      </c>
      <c r="G9" s="1">
        <v>635.88</v>
      </c>
      <c r="H9" s="1">
        <v>635.88</v>
      </c>
      <c r="I9" s="1">
        <v>570.26</v>
      </c>
      <c r="J9" s="1">
        <v>285.13</v>
      </c>
      <c r="K9" s="1">
        <v>611.29</v>
      </c>
      <c r="L9" s="1">
        <v>183.39</v>
      </c>
      <c r="M9" s="1">
        <v>573.66999999999996</v>
      </c>
      <c r="N9" s="1">
        <v>114.73</v>
      </c>
      <c r="O9">
        <f>(G9+I9+K9+M9)/4</f>
        <v>597.77499999999998</v>
      </c>
      <c r="P9">
        <f t="shared" si="0"/>
        <v>609.56500000000005</v>
      </c>
      <c r="Q9">
        <v>6</v>
      </c>
      <c r="R9">
        <v>7</v>
      </c>
      <c r="S9" s="4" t="s">
        <v>67</v>
      </c>
      <c r="T9">
        <v>6</v>
      </c>
    </row>
    <row r="10" spans="1:20" x14ac:dyDescent="0.25">
      <c r="A10">
        <v>8</v>
      </c>
      <c r="B10" t="s">
        <v>65</v>
      </c>
      <c r="C10" t="s">
        <v>66</v>
      </c>
      <c r="D10" t="s">
        <v>14</v>
      </c>
      <c r="E10">
        <v>1211</v>
      </c>
      <c r="F10">
        <v>0</v>
      </c>
      <c r="G10" s="1">
        <v>459.85</v>
      </c>
      <c r="H10" s="1">
        <v>459.85</v>
      </c>
      <c r="I10" s="1">
        <v>805.97</v>
      </c>
      <c r="J10" s="1">
        <v>402.99</v>
      </c>
      <c r="K10" s="1">
        <v>632.30999999999995</v>
      </c>
      <c r="L10" s="1">
        <v>189.69</v>
      </c>
      <c r="M10" s="1">
        <v>794.27</v>
      </c>
      <c r="N10" s="1">
        <v>158.85</v>
      </c>
      <c r="O10">
        <f>(G10+I10+K10+M10)/4</f>
        <v>673.1</v>
      </c>
      <c r="P10">
        <f t="shared" si="0"/>
        <v>605.68999999999994</v>
      </c>
      <c r="Q10">
        <v>5</v>
      </c>
      <c r="R10">
        <v>8</v>
      </c>
      <c r="S10" s="4" t="s">
        <v>65</v>
      </c>
      <c r="T10">
        <v>5</v>
      </c>
    </row>
    <row r="11" spans="1:20" x14ac:dyDescent="0.25">
      <c r="A11">
        <v>9</v>
      </c>
      <c r="B11" t="s">
        <v>79</v>
      </c>
      <c r="C11" t="s">
        <v>80</v>
      </c>
      <c r="D11" t="s">
        <v>15</v>
      </c>
      <c r="E11">
        <v>1106</v>
      </c>
      <c r="F11">
        <v>0</v>
      </c>
      <c r="G11" s="1">
        <v>595.78</v>
      </c>
      <c r="H11" s="1">
        <v>595.78</v>
      </c>
      <c r="I11" s="1">
        <v>523.32000000000005</v>
      </c>
      <c r="J11" s="1">
        <v>261.66000000000003</v>
      </c>
      <c r="K11" s="1">
        <v>455.04</v>
      </c>
      <c r="L11" s="1">
        <v>136.51</v>
      </c>
      <c r="M11" s="1">
        <v>558.77</v>
      </c>
      <c r="N11" s="1">
        <v>111.75</v>
      </c>
      <c r="O11">
        <f>(G11+I11+K11+M11)/4</f>
        <v>533.22749999999996</v>
      </c>
      <c r="P11">
        <f t="shared" si="0"/>
        <v>552.85</v>
      </c>
      <c r="Q11">
        <v>12</v>
      </c>
      <c r="R11">
        <v>9</v>
      </c>
      <c r="S11" s="4" t="s">
        <v>79</v>
      </c>
      <c r="T11">
        <v>12</v>
      </c>
    </row>
    <row r="12" spans="1:20" s="2" customFormat="1" x14ac:dyDescent="0.25">
      <c r="A12" s="2">
        <v>10</v>
      </c>
      <c r="B12" s="2" t="s">
        <v>93</v>
      </c>
      <c r="C12" s="2" t="s">
        <v>94</v>
      </c>
      <c r="D12" s="2" t="s">
        <v>16</v>
      </c>
      <c r="E12" s="2">
        <v>1091</v>
      </c>
      <c r="F12" s="2">
        <v>0</v>
      </c>
      <c r="G12" s="3">
        <v>641.95000000000005</v>
      </c>
      <c r="H12" s="3">
        <v>641.95000000000005</v>
      </c>
      <c r="I12" s="3">
        <v>548.70000000000005</v>
      </c>
      <c r="J12" s="3">
        <v>274.35000000000002</v>
      </c>
      <c r="K12" s="3">
        <v>414.48</v>
      </c>
      <c r="L12" s="3">
        <v>124.35</v>
      </c>
      <c r="M12" s="3">
        <v>250.13</v>
      </c>
      <c r="N12" s="3">
        <v>50.03</v>
      </c>
      <c r="O12" s="2">
        <f>(G12+I12+K12+M12)/4</f>
        <v>463.81500000000005</v>
      </c>
      <c r="P12">
        <f t="shared" si="0"/>
        <v>545.34</v>
      </c>
      <c r="Q12" s="2">
        <v>19</v>
      </c>
      <c r="R12" s="2">
        <v>10</v>
      </c>
      <c r="S12" s="5" t="s">
        <v>93</v>
      </c>
      <c r="T12" s="2">
        <v>19</v>
      </c>
    </row>
    <row r="13" spans="1:20" x14ac:dyDescent="0.25">
      <c r="A13">
        <v>11</v>
      </c>
      <c r="B13" t="s">
        <v>83</v>
      </c>
      <c r="C13" t="s">
        <v>84</v>
      </c>
      <c r="D13" t="s">
        <v>17</v>
      </c>
      <c r="E13">
        <v>1074</v>
      </c>
      <c r="F13">
        <v>0</v>
      </c>
      <c r="G13" s="1">
        <v>532.29999999999995</v>
      </c>
      <c r="H13" s="1">
        <v>532.29999999999995</v>
      </c>
      <c r="I13" s="1">
        <v>585.86</v>
      </c>
      <c r="J13" s="1">
        <v>292.93</v>
      </c>
      <c r="K13" s="1">
        <v>625.97</v>
      </c>
      <c r="L13" s="1">
        <v>187.79</v>
      </c>
      <c r="M13" s="1">
        <v>303.35000000000002</v>
      </c>
      <c r="N13" s="1">
        <v>60.67</v>
      </c>
      <c r="O13">
        <f>(G13+I13+K13+M13)/4</f>
        <v>511.87</v>
      </c>
      <c r="P13">
        <f t="shared" si="0"/>
        <v>536.84500000000003</v>
      </c>
      <c r="Q13">
        <v>14</v>
      </c>
      <c r="R13">
        <v>11</v>
      </c>
      <c r="S13" s="4" t="s">
        <v>83</v>
      </c>
      <c r="T13">
        <v>14</v>
      </c>
    </row>
    <row r="14" spans="1:20" x14ac:dyDescent="0.25">
      <c r="A14">
        <v>12</v>
      </c>
      <c r="B14" t="s">
        <v>73</v>
      </c>
      <c r="C14" t="s">
        <v>74</v>
      </c>
      <c r="D14" t="s">
        <v>18</v>
      </c>
      <c r="E14">
        <v>1050</v>
      </c>
      <c r="F14">
        <v>0</v>
      </c>
      <c r="G14" s="1">
        <v>490.21</v>
      </c>
      <c r="H14" s="1">
        <v>490.21</v>
      </c>
      <c r="I14" s="1">
        <v>523.66</v>
      </c>
      <c r="J14" s="1">
        <v>261.83</v>
      </c>
      <c r="K14" s="1">
        <v>621.89</v>
      </c>
      <c r="L14" s="1">
        <v>186.57</v>
      </c>
      <c r="M14" s="1">
        <v>554.91</v>
      </c>
      <c r="N14" s="1">
        <v>110.98</v>
      </c>
      <c r="O14">
        <f>(G14+I14+K14+M14)/4</f>
        <v>547.6674999999999</v>
      </c>
      <c r="P14">
        <f t="shared" si="0"/>
        <v>524.79499999999996</v>
      </c>
      <c r="Q14">
        <v>9</v>
      </c>
      <c r="R14">
        <v>12</v>
      </c>
      <c r="S14" s="4" t="s">
        <v>73</v>
      </c>
      <c r="T14">
        <v>9</v>
      </c>
    </row>
    <row r="15" spans="1:20" x14ac:dyDescent="0.25">
      <c r="A15">
        <v>13</v>
      </c>
      <c r="B15" t="s">
        <v>81</v>
      </c>
      <c r="C15" t="s">
        <v>82</v>
      </c>
      <c r="D15" t="s">
        <v>19</v>
      </c>
      <c r="E15">
        <v>1040</v>
      </c>
      <c r="F15">
        <v>0</v>
      </c>
      <c r="G15" s="1">
        <v>594.08000000000004</v>
      </c>
      <c r="H15" s="1">
        <v>594.08000000000004</v>
      </c>
      <c r="I15" s="1">
        <v>392.03</v>
      </c>
      <c r="J15" s="1">
        <v>196.02</v>
      </c>
      <c r="K15" s="1">
        <v>365.92</v>
      </c>
      <c r="L15" s="1">
        <v>109.78</v>
      </c>
      <c r="M15" s="1">
        <v>699.08</v>
      </c>
      <c r="N15" s="1">
        <v>139.82</v>
      </c>
      <c r="O15">
        <f>(G15+I15+K15+M15)/4</f>
        <v>512.77750000000003</v>
      </c>
      <c r="P15">
        <f t="shared" si="0"/>
        <v>519.85</v>
      </c>
      <c r="Q15">
        <v>13</v>
      </c>
      <c r="R15">
        <v>13</v>
      </c>
      <c r="S15" s="4" t="s">
        <v>81</v>
      </c>
      <c r="T15">
        <v>13</v>
      </c>
    </row>
    <row r="16" spans="1:20" x14ac:dyDescent="0.25">
      <c r="A16">
        <v>14</v>
      </c>
      <c r="B16" t="s">
        <v>75</v>
      </c>
      <c r="C16" t="s">
        <v>76</v>
      </c>
      <c r="D16" t="s">
        <v>20</v>
      </c>
      <c r="E16">
        <v>994</v>
      </c>
      <c r="F16">
        <v>0</v>
      </c>
      <c r="G16" s="1">
        <v>308.22000000000003</v>
      </c>
      <c r="H16" s="1">
        <v>308.22000000000003</v>
      </c>
      <c r="I16" s="1">
        <v>884.29</v>
      </c>
      <c r="J16" s="1">
        <v>442.14</v>
      </c>
      <c r="K16" s="1">
        <v>527.71</v>
      </c>
      <c r="L16" s="1">
        <v>158.31</v>
      </c>
      <c r="M16" s="1">
        <v>428.54</v>
      </c>
      <c r="N16" s="1">
        <v>85.71</v>
      </c>
      <c r="O16">
        <f>(G16+I16+K16+M16)/4</f>
        <v>537.19000000000005</v>
      </c>
      <c r="P16">
        <f t="shared" si="0"/>
        <v>497.19000000000005</v>
      </c>
      <c r="Q16">
        <v>10</v>
      </c>
      <c r="R16">
        <v>14</v>
      </c>
      <c r="S16" s="4" t="s">
        <v>75</v>
      </c>
      <c r="T16">
        <v>10</v>
      </c>
    </row>
    <row r="17" spans="1:20" x14ac:dyDescent="0.25">
      <c r="A17">
        <v>15</v>
      </c>
      <c r="B17" t="s">
        <v>77</v>
      </c>
      <c r="C17" t="s">
        <v>78</v>
      </c>
      <c r="D17" t="s">
        <v>21</v>
      </c>
      <c r="E17">
        <v>991</v>
      </c>
      <c r="F17">
        <v>0</v>
      </c>
      <c r="G17" s="1">
        <v>442.43</v>
      </c>
      <c r="H17" s="1">
        <v>442.43</v>
      </c>
      <c r="I17" s="1">
        <v>519.52</v>
      </c>
      <c r="J17" s="1">
        <v>259.76</v>
      </c>
      <c r="K17" s="1">
        <v>538.69000000000005</v>
      </c>
      <c r="L17" s="1">
        <v>161.61000000000001</v>
      </c>
      <c r="M17" s="1">
        <v>633.64</v>
      </c>
      <c r="N17" s="1">
        <v>126.73</v>
      </c>
      <c r="O17">
        <f>(G17+I17+K17+M17)/4</f>
        <v>533.57000000000005</v>
      </c>
      <c r="P17">
        <f t="shared" si="0"/>
        <v>495.26500000000004</v>
      </c>
      <c r="Q17">
        <v>11</v>
      </c>
      <c r="R17">
        <v>15</v>
      </c>
      <c r="S17" s="4" t="s">
        <v>77</v>
      </c>
      <c r="T17">
        <v>11</v>
      </c>
    </row>
    <row r="18" spans="1:20" x14ac:dyDescent="0.25">
      <c r="A18">
        <v>16</v>
      </c>
      <c r="B18" t="s">
        <v>87</v>
      </c>
      <c r="C18" t="s">
        <v>88</v>
      </c>
      <c r="D18" t="s">
        <v>22</v>
      </c>
      <c r="E18">
        <v>980</v>
      </c>
      <c r="F18">
        <v>0</v>
      </c>
      <c r="G18" s="1">
        <v>465.23</v>
      </c>
      <c r="H18" s="1">
        <v>465.23</v>
      </c>
      <c r="I18" s="1">
        <v>625.49</v>
      </c>
      <c r="J18" s="1">
        <v>312.74</v>
      </c>
      <c r="K18" s="1">
        <v>390.56</v>
      </c>
      <c r="L18" s="1">
        <v>117.17</v>
      </c>
      <c r="M18" s="1">
        <v>426.72</v>
      </c>
      <c r="N18" s="1">
        <v>85.34</v>
      </c>
      <c r="O18">
        <f>(G18+I18+K18+M18)/4</f>
        <v>477</v>
      </c>
      <c r="P18">
        <f t="shared" si="0"/>
        <v>490.24</v>
      </c>
      <c r="Q18">
        <v>16</v>
      </c>
      <c r="R18">
        <v>16</v>
      </c>
      <c r="S18" s="4" t="s">
        <v>87</v>
      </c>
      <c r="T18">
        <v>16</v>
      </c>
    </row>
    <row r="19" spans="1:20" x14ac:dyDescent="0.25">
      <c r="A19">
        <v>17</v>
      </c>
      <c r="B19" t="s">
        <v>118</v>
      </c>
      <c r="C19" t="s">
        <v>119</v>
      </c>
      <c r="D19" t="s">
        <v>23</v>
      </c>
      <c r="E19">
        <v>974</v>
      </c>
      <c r="F19">
        <v>0</v>
      </c>
      <c r="G19" s="1">
        <v>622.99</v>
      </c>
      <c r="H19" s="1">
        <v>622.99</v>
      </c>
      <c r="I19" s="1">
        <v>433.23</v>
      </c>
      <c r="J19" s="1">
        <v>216.61</v>
      </c>
      <c r="K19" s="1">
        <v>346.28</v>
      </c>
      <c r="L19" s="1">
        <v>103.88</v>
      </c>
      <c r="M19" s="1">
        <v>154.29</v>
      </c>
      <c r="N19" s="1">
        <v>30.86</v>
      </c>
      <c r="O19">
        <f>(G19+I19+K19+M19)/4</f>
        <v>389.19749999999999</v>
      </c>
      <c r="P19">
        <f t="shared" si="0"/>
        <v>487.17</v>
      </c>
      <c r="Q19">
        <v>32</v>
      </c>
      <c r="R19">
        <v>17</v>
      </c>
      <c r="S19" s="4" t="s">
        <v>118</v>
      </c>
      <c r="T19">
        <v>32</v>
      </c>
    </row>
    <row r="20" spans="1:20" x14ac:dyDescent="0.25">
      <c r="A20">
        <v>18</v>
      </c>
      <c r="B20" t="s">
        <v>85</v>
      </c>
      <c r="C20" t="s">
        <v>86</v>
      </c>
      <c r="D20" t="s">
        <v>24</v>
      </c>
      <c r="E20">
        <v>958</v>
      </c>
      <c r="F20">
        <v>0</v>
      </c>
      <c r="G20" s="1">
        <v>493.37</v>
      </c>
      <c r="H20" s="1">
        <v>493.37</v>
      </c>
      <c r="I20" s="1">
        <v>459.98</v>
      </c>
      <c r="J20" s="1">
        <v>229.99</v>
      </c>
      <c r="K20" s="1">
        <v>430.28</v>
      </c>
      <c r="L20" s="1">
        <v>129.08000000000001</v>
      </c>
      <c r="M20" s="1">
        <v>525.54999999999995</v>
      </c>
      <c r="N20" s="1">
        <v>105.11</v>
      </c>
      <c r="O20">
        <f>(G20+I20+K20+M20)/4</f>
        <v>477.29500000000002</v>
      </c>
      <c r="P20">
        <f t="shared" si="0"/>
        <v>478.77500000000003</v>
      </c>
      <c r="Q20">
        <v>15</v>
      </c>
      <c r="R20">
        <v>18</v>
      </c>
      <c r="S20" s="4" t="s">
        <v>85</v>
      </c>
      <c r="T20">
        <v>15</v>
      </c>
    </row>
    <row r="21" spans="1:20" x14ac:dyDescent="0.25">
      <c r="A21">
        <v>19</v>
      </c>
      <c r="B21" t="s">
        <v>91</v>
      </c>
      <c r="C21" t="s">
        <v>92</v>
      </c>
      <c r="D21" t="s">
        <v>25</v>
      </c>
      <c r="E21">
        <v>950</v>
      </c>
      <c r="F21">
        <v>0</v>
      </c>
      <c r="G21" s="1">
        <v>531.11</v>
      </c>
      <c r="H21" s="1">
        <v>531.11</v>
      </c>
      <c r="I21" s="1">
        <v>364.52</v>
      </c>
      <c r="J21" s="1">
        <v>182.26</v>
      </c>
      <c r="K21" s="1">
        <v>431.97</v>
      </c>
      <c r="L21" s="1">
        <v>129.59</v>
      </c>
      <c r="M21" s="1">
        <v>535.55999999999995</v>
      </c>
      <c r="N21" s="1">
        <v>107.11</v>
      </c>
      <c r="O21">
        <f>(G21+I21+K21+M21)/4</f>
        <v>465.78999999999996</v>
      </c>
      <c r="P21">
        <f t="shared" si="0"/>
        <v>475.03500000000003</v>
      </c>
      <c r="Q21">
        <v>18</v>
      </c>
      <c r="R21">
        <v>19</v>
      </c>
      <c r="S21" s="4" t="s">
        <v>91</v>
      </c>
      <c r="T21">
        <v>18</v>
      </c>
    </row>
    <row r="22" spans="1:20" x14ac:dyDescent="0.25">
      <c r="A22">
        <v>20</v>
      </c>
      <c r="B22" t="s">
        <v>112</v>
      </c>
      <c r="C22" t="s">
        <v>113</v>
      </c>
      <c r="D22" t="s">
        <v>26</v>
      </c>
      <c r="E22">
        <v>945</v>
      </c>
      <c r="F22">
        <v>0</v>
      </c>
      <c r="G22" s="1">
        <v>628.32000000000005</v>
      </c>
      <c r="H22" s="1">
        <v>628.32000000000005</v>
      </c>
      <c r="I22" s="1">
        <v>291.79000000000002</v>
      </c>
      <c r="J22" s="1">
        <v>145.9</v>
      </c>
      <c r="K22" s="1">
        <v>289.42</v>
      </c>
      <c r="L22" s="1">
        <v>86.83</v>
      </c>
      <c r="M22" s="1">
        <v>417.44</v>
      </c>
      <c r="N22" s="1">
        <v>83.49</v>
      </c>
      <c r="O22">
        <f>(G22+I22+K22+M22)/4</f>
        <v>406.74250000000006</v>
      </c>
      <c r="P22">
        <f t="shared" si="0"/>
        <v>472.27000000000004</v>
      </c>
      <c r="Q22">
        <v>29</v>
      </c>
      <c r="R22">
        <v>20</v>
      </c>
      <c r="S22" s="4" t="s">
        <v>112</v>
      </c>
      <c r="T22">
        <v>29</v>
      </c>
    </row>
    <row r="23" spans="1:20" x14ac:dyDescent="0.25">
      <c r="A23">
        <v>21</v>
      </c>
      <c r="B23" t="s">
        <v>120</v>
      </c>
      <c r="C23" t="s">
        <v>121</v>
      </c>
      <c r="D23" t="s">
        <v>27</v>
      </c>
      <c r="E23">
        <v>933</v>
      </c>
      <c r="F23">
        <v>0</v>
      </c>
      <c r="G23" s="1">
        <v>641.48</v>
      </c>
      <c r="H23" s="1">
        <v>641.48</v>
      </c>
      <c r="I23" s="1">
        <v>267.81</v>
      </c>
      <c r="J23" s="1">
        <v>133.9</v>
      </c>
      <c r="K23" s="1">
        <v>349.77</v>
      </c>
      <c r="L23" s="1">
        <v>104.93</v>
      </c>
      <c r="M23" s="1">
        <v>265.58999999999997</v>
      </c>
      <c r="N23" s="1">
        <v>53.12</v>
      </c>
      <c r="O23">
        <f>(G23+I23+K23+M23)/4</f>
        <v>381.16249999999997</v>
      </c>
      <c r="P23">
        <f t="shared" si="0"/>
        <v>466.71499999999997</v>
      </c>
      <c r="Q23">
        <v>33</v>
      </c>
      <c r="R23">
        <v>21</v>
      </c>
      <c r="S23" s="4" t="s">
        <v>120</v>
      </c>
      <c r="T23">
        <v>33</v>
      </c>
    </row>
    <row r="24" spans="1:20" x14ac:dyDescent="0.25">
      <c r="A24">
        <v>22</v>
      </c>
      <c r="B24" t="s">
        <v>106</v>
      </c>
      <c r="C24" t="s">
        <v>107</v>
      </c>
      <c r="D24" t="s">
        <v>28</v>
      </c>
      <c r="E24">
        <v>898</v>
      </c>
      <c r="F24">
        <v>0</v>
      </c>
      <c r="G24" s="1">
        <v>506.77</v>
      </c>
      <c r="H24" s="1">
        <v>506.77</v>
      </c>
      <c r="I24" s="1">
        <v>346.68</v>
      </c>
      <c r="J24" s="1">
        <v>173.34</v>
      </c>
      <c r="K24" s="1">
        <v>505.17</v>
      </c>
      <c r="L24" s="1">
        <v>151.55000000000001</v>
      </c>
      <c r="M24" s="1">
        <v>369.05</v>
      </c>
      <c r="N24" s="1">
        <v>73.81</v>
      </c>
      <c r="O24">
        <f>(G24+I24+K24+M24)/4</f>
        <v>431.91750000000002</v>
      </c>
      <c r="P24">
        <f t="shared" si="0"/>
        <v>452.73500000000001</v>
      </c>
      <c r="Q24">
        <v>26</v>
      </c>
      <c r="R24">
        <v>22</v>
      </c>
      <c r="S24" s="4" t="s">
        <v>106</v>
      </c>
      <c r="T24">
        <v>26</v>
      </c>
    </row>
    <row r="25" spans="1:20" x14ac:dyDescent="0.25">
      <c r="A25">
        <v>23</v>
      </c>
      <c r="B25" t="s">
        <v>95</v>
      </c>
      <c r="C25" t="s">
        <v>96</v>
      </c>
      <c r="D25" t="s">
        <v>29</v>
      </c>
      <c r="E25">
        <v>898</v>
      </c>
      <c r="F25">
        <v>-1</v>
      </c>
      <c r="G25" s="1">
        <v>440.96</v>
      </c>
      <c r="H25" s="1">
        <v>440.96</v>
      </c>
      <c r="I25" s="1">
        <v>447.86</v>
      </c>
      <c r="J25" s="1">
        <v>223.93</v>
      </c>
      <c r="K25" s="1">
        <v>408.43</v>
      </c>
      <c r="L25" s="1">
        <v>122.53</v>
      </c>
      <c r="M25" s="1">
        <v>550.92999999999995</v>
      </c>
      <c r="N25" s="1">
        <v>110.19</v>
      </c>
      <c r="O25">
        <f>(G25+I25+K25+M25)/4</f>
        <v>462.04499999999996</v>
      </c>
      <c r="P25">
        <f t="shared" si="0"/>
        <v>448.80499999999995</v>
      </c>
      <c r="Q25">
        <v>20</v>
      </c>
      <c r="R25">
        <v>23</v>
      </c>
      <c r="S25" s="4" t="s">
        <v>95</v>
      </c>
      <c r="T25">
        <v>20</v>
      </c>
    </row>
    <row r="26" spans="1:20" x14ac:dyDescent="0.25">
      <c r="A26">
        <v>24</v>
      </c>
      <c r="B26" t="s">
        <v>97</v>
      </c>
      <c r="C26" t="s">
        <v>98</v>
      </c>
      <c r="D26" t="s">
        <v>30</v>
      </c>
      <c r="E26">
        <v>895</v>
      </c>
      <c r="F26">
        <v>0</v>
      </c>
      <c r="G26" s="1">
        <v>500.94</v>
      </c>
      <c r="H26" s="1">
        <v>500.94</v>
      </c>
      <c r="I26" s="1">
        <v>346.09</v>
      </c>
      <c r="J26" s="1">
        <v>173.04</v>
      </c>
      <c r="K26" s="1">
        <v>335.38</v>
      </c>
      <c r="L26" s="1">
        <v>100.61</v>
      </c>
      <c r="M26" s="1">
        <v>604.23</v>
      </c>
      <c r="N26" s="1">
        <v>120.85</v>
      </c>
      <c r="O26">
        <f>(G26+I26+K26+M26)/4</f>
        <v>446.65999999999997</v>
      </c>
      <c r="P26">
        <f t="shared" si="0"/>
        <v>447.72</v>
      </c>
      <c r="Q26">
        <v>21</v>
      </c>
      <c r="R26">
        <v>24</v>
      </c>
      <c r="S26" s="4" t="s">
        <v>97</v>
      </c>
      <c r="T26">
        <v>21</v>
      </c>
    </row>
    <row r="27" spans="1:20" x14ac:dyDescent="0.25">
      <c r="A27">
        <v>25</v>
      </c>
      <c r="B27" t="s">
        <v>89</v>
      </c>
      <c r="C27" t="s">
        <v>90</v>
      </c>
      <c r="D27" t="s">
        <v>31</v>
      </c>
      <c r="E27">
        <v>868</v>
      </c>
      <c r="F27">
        <v>0</v>
      </c>
      <c r="G27" s="1">
        <v>290.76</v>
      </c>
      <c r="H27" s="1">
        <v>290.76</v>
      </c>
      <c r="I27" s="1">
        <v>700.29</v>
      </c>
      <c r="J27" s="1">
        <v>350.15</v>
      </c>
      <c r="K27" s="1">
        <v>435.22</v>
      </c>
      <c r="L27" s="1">
        <v>130.57</v>
      </c>
      <c r="M27" s="1">
        <v>481.29</v>
      </c>
      <c r="N27" s="1">
        <v>96.26</v>
      </c>
      <c r="O27">
        <f>(G27+I27+K27+M27)/4</f>
        <v>476.89</v>
      </c>
      <c r="P27">
        <f t="shared" si="0"/>
        <v>433.87</v>
      </c>
      <c r="Q27">
        <v>17</v>
      </c>
      <c r="R27">
        <v>25</v>
      </c>
      <c r="S27" s="4" t="s">
        <v>89</v>
      </c>
      <c r="T27">
        <v>17</v>
      </c>
    </row>
    <row r="28" spans="1:20" x14ac:dyDescent="0.25">
      <c r="A28">
        <v>26</v>
      </c>
      <c r="B28" t="s">
        <v>101</v>
      </c>
      <c r="C28" t="s">
        <v>102</v>
      </c>
      <c r="D28" t="s">
        <v>33</v>
      </c>
      <c r="E28">
        <v>860</v>
      </c>
      <c r="F28">
        <v>0</v>
      </c>
      <c r="G28" s="1">
        <v>368.28</v>
      </c>
      <c r="H28" s="1">
        <v>368.28</v>
      </c>
      <c r="I28" s="1">
        <v>596.59</v>
      </c>
      <c r="J28" s="1">
        <v>298.29000000000002</v>
      </c>
      <c r="K28" s="1">
        <v>370.5</v>
      </c>
      <c r="L28" s="1">
        <v>111.15</v>
      </c>
      <c r="M28" s="1">
        <v>411.65</v>
      </c>
      <c r="N28" s="1">
        <v>82.33</v>
      </c>
      <c r="O28">
        <f>(G28+I28+K28+M28)/4</f>
        <v>436.755</v>
      </c>
      <c r="P28">
        <f t="shared" si="0"/>
        <v>430.02499999999998</v>
      </c>
      <c r="Q28">
        <v>23</v>
      </c>
      <c r="R28">
        <v>26</v>
      </c>
      <c r="S28" s="4" t="s">
        <v>101</v>
      </c>
      <c r="T28">
        <v>23</v>
      </c>
    </row>
    <row r="29" spans="1:20" x14ac:dyDescent="0.25">
      <c r="A29">
        <v>26</v>
      </c>
      <c r="B29" t="s">
        <v>114</v>
      </c>
      <c r="C29" t="s">
        <v>115</v>
      </c>
      <c r="D29" t="s">
        <v>32</v>
      </c>
      <c r="E29">
        <v>860</v>
      </c>
      <c r="F29">
        <v>0</v>
      </c>
      <c r="G29" s="1">
        <v>409.04</v>
      </c>
      <c r="H29" s="1">
        <v>409.04</v>
      </c>
      <c r="I29" s="1">
        <v>638.53</v>
      </c>
      <c r="J29" s="1">
        <v>319.26</v>
      </c>
      <c r="K29" s="1">
        <v>269.14999999999998</v>
      </c>
      <c r="L29" s="1">
        <v>80.75</v>
      </c>
      <c r="M29" s="1">
        <v>255.83</v>
      </c>
      <c r="N29" s="1">
        <v>51.17</v>
      </c>
      <c r="O29">
        <f>(G29+I29+K29+M29)/4</f>
        <v>393.13749999999993</v>
      </c>
      <c r="P29">
        <f t="shared" si="0"/>
        <v>430.10999999999996</v>
      </c>
      <c r="Q29">
        <v>30</v>
      </c>
      <c r="R29">
        <v>26</v>
      </c>
      <c r="S29" s="4" t="s">
        <v>114</v>
      </c>
      <c r="T29">
        <v>30</v>
      </c>
    </row>
    <row r="30" spans="1:20" x14ac:dyDescent="0.25">
      <c r="A30">
        <v>28</v>
      </c>
      <c r="B30" t="s">
        <v>99</v>
      </c>
      <c r="C30" t="s">
        <v>100</v>
      </c>
      <c r="D30" t="s">
        <v>34</v>
      </c>
      <c r="E30">
        <v>845</v>
      </c>
      <c r="F30">
        <v>0</v>
      </c>
      <c r="G30" s="1">
        <v>366.92</v>
      </c>
      <c r="H30" s="1">
        <v>366.92</v>
      </c>
      <c r="I30" s="1">
        <v>530.47</v>
      </c>
      <c r="J30" s="1">
        <v>265.24</v>
      </c>
      <c r="K30" s="1">
        <v>380.58</v>
      </c>
      <c r="L30" s="1">
        <v>114.17</v>
      </c>
      <c r="M30" s="1">
        <v>495.2</v>
      </c>
      <c r="N30" s="1">
        <v>99.04</v>
      </c>
      <c r="O30">
        <f>(G30+I30+K30+M30)/4</f>
        <v>443.29250000000002</v>
      </c>
      <c r="P30">
        <f t="shared" si="0"/>
        <v>422.685</v>
      </c>
      <c r="Q30">
        <v>22</v>
      </c>
      <c r="R30">
        <v>28</v>
      </c>
      <c r="S30" s="4" t="s">
        <v>99</v>
      </c>
      <c r="T30">
        <v>22</v>
      </c>
    </row>
    <row r="31" spans="1:20" x14ac:dyDescent="0.25">
      <c r="A31">
        <v>29</v>
      </c>
      <c r="B31" t="s">
        <v>103</v>
      </c>
      <c r="C31" t="s">
        <v>104</v>
      </c>
      <c r="D31" t="s">
        <v>35</v>
      </c>
      <c r="E31">
        <v>842</v>
      </c>
      <c r="F31">
        <v>0</v>
      </c>
      <c r="G31" s="1">
        <v>387.14</v>
      </c>
      <c r="H31" s="1">
        <v>387.14</v>
      </c>
      <c r="I31" s="1">
        <v>404.33</v>
      </c>
      <c r="J31" s="1">
        <v>202.17</v>
      </c>
      <c r="K31" s="1">
        <v>625.82000000000005</v>
      </c>
      <c r="L31" s="1">
        <v>187.75</v>
      </c>
      <c r="M31" s="1">
        <v>322.58</v>
      </c>
      <c r="N31" s="1">
        <v>64.52</v>
      </c>
      <c r="O31">
        <f>(G31+I31+K31+M31)/4</f>
        <v>434.96749999999997</v>
      </c>
      <c r="P31">
        <f t="shared" si="0"/>
        <v>420.78999999999996</v>
      </c>
      <c r="Q31">
        <v>24</v>
      </c>
      <c r="R31">
        <v>29</v>
      </c>
      <c r="S31" s="4" t="s">
        <v>103</v>
      </c>
      <c r="T31">
        <v>24</v>
      </c>
    </row>
    <row r="32" spans="1:20" x14ac:dyDescent="0.25">
      <c r="A32">
        <v>30</v>
      </c>
      <c r="B32" t="s">
        <v>136</v>
      </c>
      <c r="C32" t="s">
        <v>137</v>
      </c>
      <c r="D32" t="s">
        <v>36</v>
      </c>
      <c r="E32">
        <v>825</v>
      </c>
      <c r="F32">
        <v>0</v>
      </c>
      <c r="G32" s="1">
        <v>510.05</v>
      </c>
      <c r="H32" s="1">
        <v>510.05</v>
      </c>
      <c r="I32" s="1">
        <v>437.55</v>
      </c>
      <c r="J32" s="1">
        <v>218.78</v>
      </c>
      <c r="K32" s="1">
        <v>220.19</v>
      </c>
      <c r="L32" s="1">
        <v>66.06</v>
      </c>
      <c r="M32" s="1">
        <v>149.71</v>
      </c>
      <c r="N32" s="1">
        <v>29.94</v>
      </c>
      <c r="O32">
        <f>(G32+I32+K32+M32)/4</f>
        <v>329.375</v>
      </c>
      <c r="P32">
        <f t="shared" si="0"/>
        <v>412.41500000000008</v>
      </c>
      <c r="Q32">
        <v>41</v>
      </c>
      <c r="R32">
        <v>30</v>
      </c>
      <c r="S32" s="4" t="s">
        <v>136</v>
      </c>
      <c r="T32">
        <v>41</v>
      </c>
    </row>
    <row r="33" spans="1:20" x14ac:dyDescent="0.25">
      <c r="A33">
        <v>31</v>
      </c>
      <c r="B33" t="s">
        <v>142</v>
      </c>
      <c r="C33" t="s">
        <v>143</v>
      </c>
      <c r="D33" t="s">
        <v>37</v>
      </c>
      <c r="E33">
        <v>810</v>
      </c>
      <c r="F33">
        <v>0</v>
      </c>
      <c r="G33" s="1">
        <v>583.16999999999996</v>
      </c>
      <c r="H33" s="1">
        <v>583.16999999999996</v>
      </c>
      <c r="I33" s="1">
        <v>248.29</v>
      </c>
      <c r="J33" s="1">
        <v>124.15</v>
      </c>
      <c r="K33" s="1">
        <v>221.86</v>
      </c>
      <c r="L33" s="1">
        <v>66.56</v>
      </c>
      <c r="M33" s="1">
        <v>178.5</v>
      </c>
      <c r="N33" s="1">
        <v>35.700000000000003</v>
      </c>
      <c r="O33">
        <f>(G33+I33+K33+M33)/4</f>
        <v>307.95499999999998</v>
      </c>
      <c r="P33">
        <f t="shared" si="0"/>
        <v>404.78999999999996</v>
      </c>
      <c r="Q33">
        <v>44</v>
      </c>
      <c r="R33">
        <v>31</v>
      </c>
      <c r="S33" s="4" t="s">
        <v>142</v>
      </c>
      <c r="T33">
        <v>44</v>
      </c>
    </row>
    <row r="34" spans="1:20" x14ac:dyDescent="0.25">
      <c r="A34">
        <v>32</v>
      </c>
      <c r="B34" t="s">
        <v>105</v>
      </c>
      <c r="C34" t="s">
        <v>105</v>
      </c>
      <c r="D34" t="s">
        <v>38</v>
      </c>
      <c r="E34">
        <v>784</v>
      </c>
      <c r="F34">
        <v>0</v>
      </c>
      <c r="G34" s="1">
        <v>341.68</v>
      </c>
      <c r="H34" s="1">
        <v>341.68</v>
      </c>
      <c r="I34" s="1">
        <v>327.31</v>
      </c>
      <c r="J34" s="1">
        <v>163.65</v>
      </c>
      <c r="K34" s="1">
        <v>654.09</v>
      </c>
      <c r="L34" s="1">
        <v>196.23</v>
      </c>
      <c r="M34" s="1">
        <v>414.44</v>
      </c>
      <c r="N34" s="1">
        <v>82.89</v>
      </c>
      <c r="O34">
        <f>(G34+I34+K34+M34)/4</f>
        <v>434.38</v>
      </c>
      <c r="P34">
        <f t="shared" si="0"/>
        <v>392.22500000000002</v>
      </c>
      <c r="Q34">
        <v>25</v>
      </c>
      <c r="R34">
        <v>32</v>
      </c>
      <c r="S34" s="4" t="s">
        <v>105</v>
      </c>
      <c r="T34">
        <v>25</v>
      </c>
    </row>
    <row r="35" spans="1:20" x14ac:dyDescent="0.25">
      <c r="A35">
        <v>33</v>
      </c>
      <c r="B35" t="s">
        <v>116</v>
      </c>
      <c r="C35" t="s">
        <v>117</v>
      </c>
      <c r="D35" t="s">
        <v>39</v>
      </c>
      <c r="E35">
        <v>778</v>
      </c>
      <c r="F35">
        <v>0</v>
      </c>
      <c r="G35" s="1">
        <v>406.57</v>
      </c>
      <c r="H35" s="1">
        <v>406.57</v>
      </c>
      <c r="I35" s="1">
        <v>316.64999999999998</v>
      </c>
      <c r="J35" s="1">
        <v>158.33000000000001</v>
      </c>
      <c r="K35" s="1">
        <v>439.49</v>
      </c>
      <c r="L35" s="1">
        <v>131.85</v>
      </c>
      <c r="M35" s="1">
        <v>398.69</v>
      </c>
      <c r="N35" s="1">
        <v>79.739999999999995</v>
      </c>
      <c r="O35">
        <f>(G35+I35+K35+M35)/4</f>
        <v>390.35</v>
      </c>
      <c r="P35">
        <f t="shared" si="0"/>
        <v>388.245</v>
      </c>
      <c r="Q35">
        <v>31</v>
      </c>
      <c r="R35">
        <v>33</v>
      </c>
      <c r="S35" s="4" t="s">
        <v>116</v>
      </c>
      <c r="T35">
        <v>31</v>
      </c>
    </row>
    <row r="36" spans="1:20" x14ac:dyDescent="0.25">
      <c r="A36">
        <v>34</v>
      </c>
      <c r="B36" t="s">
        <v>124</v>
      </c>
      <c r="C36" t="s">
        <v>125</v>
      </c>
      <c r="D36" t="s">
        <v>40</v>
      </c>
      <c r="E36">
        <v>771</v>
      </c>
      <c r="F36">
        <v>1</v>
      </c>
      <c r="G36" s="1">
        <v>463.59</v>
      </c>
      <c r="H36" s="1">
        <v>463.59</v>
      </c>
      <c r="I36" s="1">
        <v>238.61</v>
      </c>
      <c r="J36" s="1">
        <v>119.31</v>
      </c>
      <c r="K36" s="1">
        <v>347</v>
      </c>
      <c r="L36" s="1">
        <v>104.1</v>
      </c>
      <c r="M36" s="1">
        <v>420.95</v>
      </c>
      <c r="N36" s="1">
        <v>84.19</v>
      </c>
      <c r="O36">
        <f>(G36+I36+K36+M36)/4</f>
        <v>367.53750000000002</v>
      </c>
      <c r="P36">
        <f t="shared" si="0"/>
        <v>385.59500000000003</v>
      </c>
      <c r="Q36">
        <v>35</v>
      </c>
      <c r="R36">
        <v>34</v>
      </c>
      <c r="S36" s="4" t="s">
        <v>124</v>
      </c>
      <c r="T36">
        <v>35</v>
      </c>
    </row>
    <row r="37" spans="1:20" x14ac:dyDescent="0.25">
      <c r="A37">
        <v>35</v>
      </c>
      <c r="B37" t="s">
        <v>134</v>
      </c>
      <c r="C37" t="s">
        <v>135</v>
      </c>
      <c r="D37" t="s">
        <v>41</v>
      </c>
      <c r="E37">
        <v>776</v>
      </c>
      <c r="F37">
        <v>-1</v>
      </c>
      <c r="G37" s="1">
        <v>435.41</v>
      </c>
      <c r="H37" s="1">
        <v>435.41</v>
      </c>
      <c r="I37" s="1">
        <v>436.18</v>
      </c>
      <c r="J37" s="1">
        <v>218.09</v>
      </c>
      <c r="K37" s="1">
        <v>179.5</v>
      </c>
      <c r="L37" s="1">
        <v>53.85</v>
      </c>
      <c r="M37" s="1">
        <v>310.20999999999998</v>
      </c>
      <c r="N37" s="1">
        <v>62.04</v>
      </c>
      <c r="O37">
        <f>(G37+I37+K37+M37)/4</f>
        <v>340.32500000000005</v>
      </c>
      <c r="P37">
        <f t="shared" si="0"/>
        <v>384.69499999999999</v>
      </c>
      <c r="Q37">
        <v>40</v>
      </c>
      <c r="R37">
        <v>35</v>
      </c>
      <c r="S37" s="4" t="s">
        <v>134</v>
      </c>
      <c r="T37">
        <v>40</v>
      </c>
    </row>
    <row r="38" spans="1:20" x14ac:dyDescent="0.25">
      <c r="A38">
        <v>36</v>
      </c>
      <c r="B38" t="s">
        <v>126</v>
      </c>
      <c r="C38" t="s">
        <v>127</v>
      </c>
      <c r="D38" t="s">
        <v>42</v>
      </c>
      <c r="E38">
        <v>761</v>
      </c>
      <c r="F38">
        <v>0</v>
      </c>
      <c r="G38" s="1">
        <v>366.76</v>
      </c>
      <c r="H38" s="1">
        <v>366.76</v>
      </c>
      <c r="I38" s="1">
        <v>435.4</v>
      </c>
      <c r="J38" s="1">
        <v>217.7</v>
      </c>
      <c r="K38" s="1">
        <v>426</v>
      </c>
      <c r="L38" s="1">
        <v>127.8</v>
      </c>
      <c r="M38" s="1">
        <v>241.5</v>
      </c>
      <c r="N38" s="1">
        <v>48.3</v>
      </c>
      <c r="O38">
        <f>(G38+I38+K38+M38)/4</f>
        <v>367.41499999999996</v>
      </c>
      <c r="P38">
        <f t="shared" si="0"/>
        <v>380.28</v>
      </c>
      <c r="Q38">
        <v>36</v>
      </c>
      <c r="R38">
        <v>36</v>
      </c>
      <c r="S38" s="4" t="s">
        <v>126</v>
      </c>
      <c r="T38">
        <v>36</v>
      </c>
    </row>
    <row r="39" spans="1:20" x14ac:dyDescent="0.25">
      <c r="A39">
        <v>37</v>
      </c>
      <c r="B39" t="s">
        <v>110</v>
      </c>
      <c r="C39" t="s">
        <v>111</v>
      </c>
      <c r="D39" t="s">
        <v>43</v>
      </c>
      <c r="E39">
        <v>759</v>
      </c>
      <c r="F39">
        <v>0</v>
      </c>
      <c r="G39" s="1">
        <v>248.13</v>
      </c>
      <c r="H39" s="1">
        <v>248.13</v>
      </c>
      <c r="I39" s="1">
        <v>609.66999999999996</v>
      </c>
      <c r="J39" s="1">
        <v>304.83</v>
      </c>
      <c r="K39" s="1">
        <v>511.01</v>
      </c>
      <c r="L39" s="1">
        <v>153.30000000000001</v>
      </c>
      <c r="M39" s="1">
        <v>262.92</v>
      </c>
      <c r="N39" s="1">
        <v>52.58</v>
      </c>
      <c r="O39">
        <f>(G39+I39+K39+M39)/4</f>
        <v>407.9325</v>
      </c>
      <c r="P39">
        <f t="shared" si="0"/>
        <v>379.42</v>
      </c>
      <c r="Q39">
        <v>28</v>
      </c>
      <c r="R39">
        <v>37</v>
      </c>
      <c r="S39" s="4" t="s">
        <v>110</v>
      </c>
      <c r="T39">
        <v>28</v>
      </c>
    </row>
    <row r="40" spans="1:20" x14ac:dyDescent="0.25">
      <c r="A40">
        <v>38</v>
      </c>
      <c r="B40" t="s">
        <v>132</v>
      </c>
      <c r="C40" t="s">
        <v>133</v>
      </c>
      <c r="D40" t="s">
        <v>44</v>
      </c>
      <c r="E40">
        <v>746</v>
      </c>
      <c r="F40">
        <v>0</v>
      </c>
      <c r="G40" s="1">
        <v>400.53</v>
      </c>
      <c r="H40" s="1">
        <v>400.53</v>
      </c>
      <c r="I40" s="1">
        <v>393.92</v>
      </c>
      <c r="J40" s="1">
        <v>196.96</v>
      </c>
      <c r="K40" s="1">
        <v>299.25</v>
      </c>
      <c r="L40" s="1">
        <v>89.78</v>
      </c>
      <c r="M40" s="1">
        <v>294.77</v>
      </c>
      <c r="N40" s="1">
        <v>58.95</v>
      </c>
      <c r="O40">
        <f>(G40+I40+K40+M40)/4</f>
        <v>347.11750000000001</v>
      </c>
      <c r="P40">
        <f t="shared" si="0"/>
        <v>373.11</v>
      </c>
      <c r="Q40">
        <v>39</v>
      </c>
      <c r="R40">
        <v>38</v>
      </c>
      <c r="S40" s="4" t="s">
        <v>132</v>
      </c>
      <c r="T40">
        <v>39</v>
      </c>
    </row>
    <row r="41" spans="1:20" x14ac:dyDescent="0.25">
      <c r="A41">
        <v>39</v>
      </c>
      <c r="B41" t="s">
        <v>130</v>
      </c>
      <c r="C41" t="s">
        <v>131</v>
      </c>
      <c r="D41" t="s">
        <v>45</v>
      </c>
      <c r="E41">
        <v>745</v>
      </c>
      <c r="F41">
        <v>0</v>
      </c>
      <c r="G41" s="1">
        <v>397.61</v>
      </c>
      <c r="H41" s="1">
        <v>397.61</v>
      </c>
      <c r="I41" s="1">
        <v>345.77</v>
      </c>
      <c r="J41" s="1">
        <v>172.89</v>
      </c>
      <c r="K41" s="1">
        <v>434.99</v>
      </c>
      <c r="L41" s="1">
        <v>130.5</v>
      </c>
      <c r="M41" s="1">
        <v>220.22</v>
      </c>
      <c r="N41" s="1">
        <v>44.04</v>
      </c>
      <c r="O41">
        <f>(G41+I41+K41+M41)/4</f>
        <v>349.64749999999998</v>
      </c>
      <c r="P41">
        <f t="shared" si="0"/>
        <v>372.52</v>
      </c>
      <c r="Q41">
        <v>38</v>
      </c>
      <c r="R41">
        <v>39</v>
      </c>
      <c r="S41" s="4" t="s">
        <v>130</v>
      </c>
      <c r="T41">
        <v>38</v>
      </c>
    </row>
    <row r="42" spans="1:20" x14ac:dyDescent="0.25">
      <c r="A42">
        <v>40</v>
      </c>
      <c r="B42" t="s">
        <v>122</v>
      </c>
      <c r="C42" t="s">
        <v>123</v>
      </c>
      <c r="D42" t="s">
        <v>46</v>
      </c>
      <c r="E42">
        <v>711</v>
      </c>
      <c r="F42">
        <v>0</v>
      </c>
      <c r="G42" s="1">
        <v>267.41000000000003</v>
      </c>
      <c r="H42" s="1">
        <v>267.41000000000003</v>
      </c>
      <c r="I42" s="1">
        <v>549.99</v>
      </c>
      <c r="J42" s="1">
        <v>275</v>
      </c>
      <c r="K42" s="1">
        <v>340.22</v>
      </c>
      <c r="L42" s="1">
        <v>102.06</v>
      </c>
      <c r="M42" s="1">
        <v>332.53</v>
      </c>
      <c r="N42" s="1">
        <v>66.510000000000005</v>
      </c>
      <c r="O42">
        <f>(G42+I42+K42+M42)/4</f>
        <v>372.53750000000002</v>
      </c>
      <c r="P42">
        <f t="shared" si="0"/>
        <v>355.49</v>
      </c>
      <c r="Q42">
        <v>34</v>
      </c>
      <c r="R42">
        <v>40</v>
      </c>
      <c r="S42" s="4" t="s">
        <v>122</v>
      </c>
      <c r="T42">
        <v>34</v>
      </c>
    </row>
    <row r="43" spans="1:20" x14ac:dyDescent="0.25">
      <c r="A43">
        <v>41</v>
      </c>
      <c r="B43" t="s">
        <v>108</v>
      </c>
      <c r="C43" t="s">
        <v>109</v>
      </c>
      <c r="D43" t="s">
        <v>47</v>
      </c>
      <c r="E43">
        <v>706</v>
      </c>
      <c r="F43">
        <v>0</v>
      </c>
      <c r="G43" s="1">
        <v>271.7</v>
      </c>
      <c r="H43" s="1">
        <v>271.7</v>
      </c>
      <c r="I43" s="1">
        <v>328.47</v>
      </c>
      <c r="J43" s="1">
        <v>164.24</v>
      </c>
      <c r="K43" s="1">
        <v>546.70000000000005</v>
      </c>
      <c r="L43" s="1">
        <v>164.01</v>
      </c>
      <c r="M43" s="1">
        <v>530.65</v>
      </c>
      <c r="N43" s="1">
        <v>106.13</v>
      </c>
      <c r="O43">
        <f>(G43+I43+K43+M43)/4</f>
        <v>419.38</v>
      </c>
      <c r="P43">
        <f t="shared" si="0"/>
        <v>353.04</v>
      </c>
      <c r="Q43">
        <v>27</v>
      </c>
      <c r="R43">
        <v>41</v>
      </c>
      <c r="S43" s="4" t="s">
        <v>108</v>
      </c>
      <c r="T43">
        <v>27</v>
      </c>
    </row>
    <row r="44" spans="1:20" x14ac:dyDescent="0.25">
      <c r="A44">
        <v>42</v>
      </c>
      <c r="B44" t="s">
        <v>128</v>
      </c>
      <c r="C44" t="s">
        <v>129</v>
      </c>
      <c r="D44" t="s">
        <v>48</v>
      </c>
      <c r="E44">
        <v>685</v>
      </c>
      <c r="F44">
        <v>0</v>
      </c>
      <c r="G44" s="1">
        <v>310.7</v>
      </c>
      <c r="H44" s="1">
        <v>310.7</v>
      </c>
      <c r="I44" s="1">
        <v>380.53</v>
      </c>
      <c r="J44" s="1">
        <v>190.27</v>
      </c>
      <c r="K44" s="1">
        <v>418.15</v>
      </c>
      <c r="L44" s="1">
        <v>125.44</v>
      </c>
      <c r="M44" s="1">
        <v>294.58</v>
      </c>
      <c r="N44" s="1">
        <v>58.92</v>
      </c>
      <c r="O44">
        <f>(G44+I44+K44+M44)/4</f>
        <v>350.99</v>
      </c>
      <c r="P44">
        <f t="shared" si="0"/>
        <v>342.66500000000002</v>
      </c>
      <c r="Q44">
        <v>37</v>
      </c>
      <c r="R44">
        <v>42</v>
      </c>
      <c r="S44" s="4" t="s">
        <v>128</v>
      </c>
      <c r="T44">
        <v>37</v>
      </c>
    </row>
    <row r="45" spans="1:20" x14ac:dyDescent="0.25">
      <c r="A45">
        <v>43</v>
      </c>
      <c r="B45" t="s">
        <v>140</v>
      </c>
      <c r="C45" t="s">
        <v>141</v>
      </c>
      <c r="D45" t="s">
        <v>49</v>
      </c>
      <c r="E45">
        <v>653</v>
      </c>
      <c r="F45">
        <v>2</v>
      </c>
      <c r="G45" s="1">
        <v>386.41</v>
      </c>
      <c r="H45" s="1">
        <v>386.41</v>
      </c>
      <c r="I45" s="1">
        <v>213.77</v>
      </c>
      <c r="J45" s="1">
        <v>106.89</v>
      </c>
      <c r="K45" s="1">
        <v>445.05</v>
      </c>
      <c r="L45" s="1">
        <v>133.52000000000001</v>
      </c>
      <c r="M45" s="1">
        <v>228.08</v>
      </c>
      <c r="N45" s="1">
        <v>45.62</v>
      </c>
      <c r="O45">
        <f>(G45+I45+K45+M45)/4</f>
        <v>318.32749999999999</v>
      </c>
      <c r="P45">
        <f t="shared" si="0"/>
        <v>336.22</v>
      </c>
      <c r="Q45">
        <v>43</v>
      </c>
      <c r="R45">
        <v>43</v>
      </c>
      <c r="S45" s="4" t="s">
        <v>140</v>
      </c>
      <c r="T45">
        <v>43</v>
      </c>
    </row>
    <row r="46" spans="1:20" x14ac:dyDescent="0.25">
      <c r="A46">
        <v>44</v>
      </c>
      <c r="B46" t="s">
        <v>150</v>
      </c>
      <c r="C46" t="s">
        <v>151</v>
      </c>
      <c r="D46" t="s">
        <v>50</v>
      </c>
      <c r="E46">
        <v>663</v>
      </c>
      <c r="F46">
        <v>-1</v>
      </c>
      <c r="G46" s="1">
        <v>422.52</v>
      </c>
      <c r="H46" s="1">
        <v>422.52</v>
      </c>
      <c r="I46" s="1">
        <v>189.71</v>
      </c>
      <c r="J46" s="1">
        <v>94.86</v>
      </c>
      <c r="K46" s="1">
        <v>337.35</v>
      </c>
      <c r="L46" s="1">
        <v>101.21</v>
      </c>
      <c r="M46" s="1">
        <v>224.17</v>
      </c>
      <c r="N46" s="1">
        <v>44.83</v>
      </c>
      <c r="O46">
        <f>(G46+I46+K46+M46)/4</f>
        <v>293.4375</v>
      </c>
      <c r="P46">
        <f t="shared" si="0"/>
        <v>331.71000000000004</v>
      </c>
      <c r="Q46">
        <v>48</v>
      </c>
      <c r="R46">
        <v>44</v>
      </c>
      <c r="S46" s="4" t="s">
        <v>150</v>
      </c>
      <c r="T46">
        <v>48</v>
      </c>
    </row>
    <row r="47" spans="1:20" x14ac:dyDescent="0.25">
      <c r="A47">
        <v>45</v>
      </c>
      <c r="B47" t="s">
        <v>146</v>
      </c>
      <c r="C47" t="s">
        <v>147</v>
      </c>
      <c r="D47" t="s">
        <v>51</v>
      </c>
      <c r="E47">
        <v>661</v>
      </c>
      <c r="F47">
        <v>-1</v>
      </c>
      <c r="G47" s="1">
        <v>313.07</v>
      </c>
      <c r="H47" s="1">
        <v>313.07</v>
      </c>
      <c r="I47" s="1">
        <v>466.48</v>
      </c>
      <c r="J47" s="1">
        <v>233.24</v>
      </c>
      <c r="K47" s="1">
        <v>282.37</v>
      </c>
      <c r="L47" s="1">
        <v>84.71</v>
      </c>
      <c r="M47" s="1">
        <v>148.52000000000001</v>
      </c>
      <c r="N47" s="1">
        <v>29.7</v>
      </c>
      <c r="O47">
        <f>(G47+I47+K47+M47)/4</f>
        <v>302.61</v>
      </c>
      <c r="P47">
        <f t="shared" si="0"/>
        <v>330.36</v>
      </c>
      <c r="Q47">
        <v>46</v>
      </c>
      <c r="R47">
        <v>45</v>
      </c>
      <c r="S47" s="4" t="s">
        <v>146</v>
      </c>
      <c r="T47">
        <v>46</v>
      </c>
    </row>
    <row r="48" spans="1:20" x14ac:dyDescent="0.25">
      <c r="A48">
        <v>46</v>
      </c>
      <c r="B48" t="s">
        <v>152</v>
      </c>
      <c r="C48" t="s">
        <v>153</v>
      </c>
      <c r="D48" t="s">
        <v>52</v>
      </c>
      <c r="E48">
        <v>647</v>
      </c>
      <c r="F48">
        <v>0</v>
      </c>
      <c r="G48" s="1">
        <v>439.61</v>
      </c>
      <c r="H48" s="1">
        <v>439.61</v>
      </c>
      <c r="I48" s="1">
        <v>145.66999999999999</v>
      </c>
      <c r="J48" s="1">
        <v>72.84</v>
      </c>
      <c r="K48" s="1">
        <v>264.58999999999997</v>
      </c>
      <c r="L48" s="1">
        <v>79.38</v>
      </c>
      <c r="M48" s="1">
        <v>302.47000000000003</v>
      </c>
      <c r="N48" s="1">
        <v>60.49</v>
      </c>
      <c r="O48">
        <f>(G48+I48+K48+M48)/4</f>
        <v>288.08499999999998</v>
      </c>
      <c r="P48">
        <f t="shared" si="0"/>
        <v>326.16000000000003</v>
      </c>
      <c r="Q48">
        <v>49</v>
      </c>
      <c r="R48">
        <v>46</v>
      </c>
      <c r="S48" s="4" t="s">
        <v>152</v>
      </c>
      <c r="T48">
        <v>49</v>
      </c>
    </row>
    <row r="49" spans="1:20" x14ac:dyDescent="0.25">
      <c r="A49">
        <v>47</v>
      </c>
      <c r="B49" t="s">
        <v>144</v>
      </c>
      <c r="C49" t="s">
        <v>145</v>
      </c>
      <c r="D49" t="s">
        <v>53</v>
      </c>
      <c r="E49">
        <v>644</v>
      </c>
      <c r="F49">
        <v>0</v>
      </c>
      <c r="G49" s="1">
        <v>377.23</v>
      </c>
      <c r="H49" s="1">
        <v>377.23</v>
      </c>
      <c r="I49" s="1">
        <v>203.83</v>
      </c>
      <c r="J49" s="1">
        <v>101.91</v>
      </c>
      <c r="K49" s="1">
        <v>385.46</v>
      </c>
      <c r="L49" s="1">
        <v>115.64</v>
      </c>
      <c r="M49" s="1">
        <v>246.1</v>
      </c>
      <c r="N49" s="1">
        <v>49.22</v>
      </c>
      <c r="O49">
        <f>(G49+I49+K49+M49)/4</f>
        <v>303.15499999999997</v>
      </c>
      <c r="P49">
        <f t="shared" si="0"/>
        <v>322</v>
      </c>
      <c r="Q49">
        <v>45</v>
      </c>
      <c r="R49">
        <v>47</v>
      </c>
      <c r="S49" s="4" t="s">
        <v>144</v>
      </c>
      <c r="T49">
        <v>45</v>
      </c>
    </row>
    <row r="50" spans="1:20" x14ac:dyDescent="0.25">
      <c r="A50">
        <v>48</v>
      </c>
      <c r="B50" t="s">
        <v>148</v>
      </c>
      <c r="C50" t="s">
        <v>149</v>
      </c>
      <c r="D50" t="s">
        <v>54</v>
      </c>
      <c r="E50">
        <v>638</v>
      </c>
      <c r="F50">
        <v>0</v>
      </c>
      <c r="G50" s="1">
        <v>359.94</v>
      </c>
      <c r="H50" s="1">
        <v>359.94</v>
      </c>
      <c r="I50" s="1">
        <v>305.20999999999998</v>
      </c>
      <c r="J50" s="1">
        <v>152.6</v>
      </c>
      <c r="K50" s="1">
        <v>223.35</v>
      </c>
      <c r="L50" s="1">
        <v>67.010000000000005</v>
      </c>
      <c r="M50" s="1">
        <v>290.37</v>
      </c>
      <c r="N50" s="1">
        <v>58.07</v>
      </c>
      <c r="O50">
        <f>(G50+I50+K50+M50)/4</f>
        <v>294.71749999999997</v>
      </c>
      <c r="P50">
        <f t="shared" si="0"/>
        <v>318.81</v>
      </c>
      <c r="Q50">
        <v>47</v>
      </c>
      <c r="R50">
        <v>48</v>
      </c>
      <c r="S50" s="4" t="s">
        <v>148</v>
      </c>
      <c r="T50">
        <v>47</v>
      </c>
    </row>
    <row r="51" spans="1:20" x14ac:dyDescent="0.25">
      <c r="A51">
        <v>49</v>
      </c>
      <c r="B51" t="s">
        <v>138</v>
      </c>
      <c r="C51" t="s">
        <v>139</v>
      </c>
      <c r="D51" t="s">
        <v>55</v>
      </c>
      <c r="E51">
        <v>621</v>
      </c>
      <c r="F51">
        <v>1</v>
      </c>
      <c r="G51" s="1">
        <v>258.64</v>
      </c>
      <c r="H51" s="1">
        <v>258.64</v>
      </c>
      <c r="I51" s="1">
        <v>442.5</v>
      </c>
      <c r="J51" s="1">
        <v>221.25</v>
      </c>
      <c r="K51" s="1">
        <v>292.02999999999997</v>
      </c>
      <c r="L51" s="1">
        <v>87.61</v>
      </c>
      <c r="M51" s="1">
        <v>282.08</v>
      </c>
      <c r="N51" s="1">
        <v>56.42</v>
      </c>
      <c r="O51">
        <f>(G51+I51+K51+M51)/4</f>
        <v>318.8125</v>
      </c>
      <c r="P51">
        <f t="shared" si="0"/>
        <v>311.95999999999998</v>
      </c>
      <c r="Q51">
        <v>42</v>
      </c>
      <c r="R51">
        <v>49</v>
      </c>
      <c r="S51" s="4" t="s">
        <v>138</v>
      </c>
      <c r="T51">
        <v>42</v>
      </c>
    </row>
    <row r="52" spans="1:20" x14ac:dyDescent="0.25">
      <c r="A52">
        <v>50</v>
      </c>
      <c r="B52" t="s">
        <v>154</v>
      </c>
      <c r="C52" t="s">
        <v>155</v>
      </c>
      <c r="D52" t="s">
        <v>56</v>
      </c>
      <c r="E52">
        <v>628</v>
      </c>
      <c r="F52">
        <v>-1</v>
      </c>
      <c r="G52" s="1">
        <v>350.2</v>
      </c>
      <c r="H52" s="1">
        <v>350.2</v>
      </c>
      <c r="I52" s="1">
        <v>319.81</v>
      </c>
      <c r="J52" s="1">
        <v>159.91</v>
      </c>
      <c r="K52" s="1">
        <v>197.15</v>
      </c>
      <c r="L52" s="1">
        <v>59.15</v>
      </c>
      <c r="M52" s="1">
        <v>267.48</v>
      </c>
      <c r="N52" s="1">
        <v>53.5</v>
      </c>
      <c r="O52">
        <f>(G52+I52+K52+M52)/4</f>
        <v>283.65999999999997</v>
      </c>
      <c r="P52">
        <f t="shared" si="0"/>
        <v>311.38</v>
      </c>
      <c r="Q52">
        <v>50</v>
      </c>
      <c r="R52">
        <v>50</v>
      </c>
      <c r="S52" s="4" t="s">
        <v>154</v>
      </c>
      <c r="T52">
        <v>50</v>
      </c>
    </row>
  </sheetData>
  <sortState ref="A3:Q52">
    <sortCondition ref="A3:A52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Weltrangliste 2016-01</vt:lpstr>
      <vt:lpstr>Flaggen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2016-01-17T07:13:07Z</dcterms:created>
  <dcterms:modified xsi:type="dcterms:W3CDTF">2016-01-17T09:23:23Z</dcterms:modified>
</cp:coreProperties>
</file>