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neDrive\desktop\"/>
    </mc:Choice>
  </mc:AlternateContent>
  <xr:revisionPtr revIDLastSave="0" documentId="13_ncr:1_{0A584031-12F7-417C-8492-0E030AF446CA}" xr6:coauthVersionLast="47" xr6:coauthVersionMax="47" xr10:uidLastSave="{00000000-0000-0000-0000-000000000000}"/>
  <bookViews>
    <workbookView xWindow="30" yWindow="240" windowWidth="28770" windowHeight="15480" xr2:uid="{424C52A2-9A82-4295-90F3-566CD5179918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26" i="1" l="1"/>
  <c r="AA25" i="1"/>
  <c r="AA24" i="1"/>
  <c r="AA27" i="1" s="1"/>
  <c r="AB27" i="1" s="1"/>
  <c r="AA23" i="1"/>
  <c r="AA22" i="1"/>
  <c r="AA21" i="1"/>
  <c r="AA20" i="1"/>
  <c r="AA19" i="1"/>
  <c r="B18" i="1"/>
  <c r="AB23" i="1"/>
  <c r="AB22" i="1"/>
  <c r="AB21" i="1"/>
  <c r="AB20" i="1"/>
  <c r="F17" i="1"/>
  <c r="E17" i="1"/>
  <c r="D17" i="1"/>
  <c r="C17" i="1"/>
  <c r="B17" i="1"/>
  <c r="Z27" i="1"/>
  <c r="Y27" i="1"/>
  <c r="X27" i="1"/>
  <c r="AB19" i="1"/>
  <c r="V9" i="1"/>
  <c r="S16" i="1"/>
  <c r="T16" i="1" s="1"/>
  <c r="S15" i="1"/>
  <c r="T15" i="1" s="1"/>
  <c r="S14" i="1"/>
  <c r="T14" i="1" s="1"/>
  <c r="S13" i="1"/>
  <c r="T13" i="1" s="1"/>
  <c r="S12" i="1"/>
  <c r="T12" i="1" s="1"/>
  <c r="S11" i="1"/>
  <c r="T11" i="1" s="1"/>
  <c r="S10" i="1"/>
  <c r="T10" i="1" s="1"/>
  <c r="V12" i="1" s="1"/>
  <c r="S9" i="1"/>
  <c r="T9" i="1" s="1"/>
  <c r="S8" i="1"/>
  <c r="T8" i="1" s="1"/>
  <c r="S7" i="1"/>
  <c r="T7" i="1" s="1"/>
  <c r="S6" i="1"/>
  <c r="T6" i="1" s="1"/>
  <c r="S5" i="1"/>
  <c r="T5" i="1" s="1"/>
  <c r="S4" i="1"/>
  <c r="T4" i="1" s="1"/>
  <c r="S3" i="1"/>
  <c r="T3" i="1" s="1"/>
  <c r="U9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L4" i="1"/>
  <c r="M4" i="1" s="1"/>
  <c r="L3" i="1"/>
  <c r="M3" i="1" s="1"/>
  <c r="F9" i="1"/>
  <c r="F8" i="1"/>
  <c r="F7" i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E8" i="1"/>
  <c r="E7" i="1"/>
  <c r="E6" i="1"/>
  <c r="F6" i="1" s="1"/>
  <c r="E5" i="1"/>
  <c r="F5" i="1" s="1"/>
  <c r="E4" i="1"/>
  <c r="F4" i="1" s="1"/>
  <c r="E3" i="1"/>
  <c r="F3" i="1" s="1"/>
  <c r="AB24" i="1" l="1"/>
  <c r="AB25" i="1"/>
  <c r="AB26" i="1"/>
  <c r="O9" i="1"/>
  <c r="U16" i="1"/>
  <c r="N16" i="1"/>
  <c r="N9" i="1"/>
  <c r="O12" i="1"/>
  <c r="H9" i="1"/>
  <c r="G9" i="1"/>
  <c r="G16" i="1"/>
  <c r="H12" i="1"/>
</calcChain>
</file>

<file path=xl/sharedStrings.xml><?xml version="1.0" encoding="utf-8"?>
<sst xmlns="http://schemas.openxmlformats.org/spreadsheetml/2006/main" count="53" uniqueCount="34">
  <si>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</si>
  <si>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</si>
  <si>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</si>
  <si>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</si>
  <si>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</si>
  <si>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</si>
  <si>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</si>
  <si>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</si>
  <si>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</si>
  <si>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</si>
  <si>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</si>
  <si>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</si>
  <si>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</si>
  <si>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</si>
  <si>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Spiele</t>
  </si>
  <si>
    <t>PpS</t>
  </si>
  <si>
    <t>S</t>
  </si>
  <si>
    <t>U</t>
  </si>
  <si>
    <t>N</t>
  </si>
  <si>
    <t>Saison</t>
  </si>
  <si>
    <t>-3…+3</t>
  </si>
  <si>
    <t>-7…+7</t>
  </si>
  <si>
    <t>Heim</t>
  </si>
  <si>
    <t>Gesamt</t>
  </si>
  <si>
    <t>Auswärts</t>
  </si>
  <si>
    <t>büskens</t>
  </si>
  <si>
    <t>canadi</t>
  </si>
  <si>
    <t>djuricin</t>
  </si>
  <si>
    <t>Trainer</t>
  </si>
  <si>
    <t>barisic</t>
  </si>
  <si>
    <t>pacult</t>
  </si>
  <si>
    <t>schöttel</t>
  </si>
  <si>
    <t>feldhofer</t>
  </si>
  <si>
    <t>kühbauer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</si>
</sst>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8"/>
      </right>
      <top/>
      <bottom/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5">
    <xf numFmtId="0" fontId="0" fillId="0" borderId="0" xfId="0"/>
    <xf numFmtId="0" fontId="2" fillId="0" borderId="2" xfId="1" applyFont="1" applyFill="1" applyBorder="1" applyAlignment="1">
      <alignment wrapText="1"/>
    </xf>
    <xf numFmtId="0" fontId="2" fillId="2" borderId="3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2" xfId="2" applyFont="1" applyFill="1" applyBorder="1" applyAlignment="1">
      <alignment wrapText="1"/>
    </xf>
    <xf numFmtId="168" fontId="4" fillId="2" borderId="3" xfId="1" applyNumberFormat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2" xfId="2" applyFont="1" applyFill="1" applyBorder="1" applyAlignment="1">
      <alignment horizontal="center" wrapText="1"/>
    </xf>
    <xf numFmtId="0" fontId="4" fillId="2" borderId="0" xfId="1" applyFont="1" applyFill="1" applyBorder="1" applyAlignment="1">
      <alignment horizontal="center"/>
    </xf>
    <xf numFmtId="168" fontId="4" fillId="2" borderId="0" xfId="1" applyNumberFormat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168" fontId="6" fillId="2" borderId="3" xfId="1" applyNumberFormat="1" applyFont="1" applyFill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2" xfId="2" applyFont="1" applyFill="1" applyBorder="1" applyAlignment="1">
      <alignment horizontal="center" wrapText="1"/>
    </xf>
    <xf numFmtId="0" fontId="6" fillId="2" borderId="3" xfId="1" quotePrefix="1" applyFont="1" applyFill="1" applyBorder="1" applyAlignment="1">
      <alignment horizontal="center"/>
    </xf>
    <xf numFmtId="0" fontId="6" fillId="2" borderId="4" xfId="1" quotePrefix="1" applyFont="1" applyFill="1" applyBorder="1" applyAlignment="1">
      <alignment horizontal="center"/>
    </xf>
    <xf numFmtId="0" fontId="1" fillId="0" borderId="0" xfId="0" applyFont="1"/>
    <xf numFmtId="0" fontId="6" fillId="0" borderId="0" xfId="2" applyFont="1" applyFill="1" applyBorder="1" applyAlignment="1">
      <alignment horizontal="center" wrapText="1"/>
    </xf>
    <xf numFmtId="0" fontId="4" fillId="2" borderId="7" xfId="2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</cellXfs>
  <cellStyles count="3">
    <cellStyle name="Standard" xfId="0" builtinId="0"/>
    <cellStyle name="Standard_Tabelle1" xfId="1" xr:uid="{7E419C47-DB84-48B4-9269-25DAE0CE9784}"/>
    <cellStyle name="Standard_Tabelle1_1" xfId="2" xr:uid="{45D1E64A-A0C1-439A-B3C3-23543395FD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BBF27-674E-4846-BEFF-3C36E6603190}">
  <dimension ref="A1:AB34"/>
  <sheetViews>
    <sheetView tabSelected="1" workbookViewId="0">
      <selection activeCell="Z31" sqref="Z31"/>
    </sheetView>
  </sheetViews>
  <sheetFormatPr baseColWidth="10" defaultRowHeight="15" x14ac:dyDescent="0.25"/>
  <cols>
    <col min="1" max="1" width="9.7109375" customWidth="1"/>
    <col min="2" max="4" width="5.140625" style="9" customWidth="1"/>
    <col min="5" max="5" width="6.28515625" style="9" customWidth="1"/>
    <col min="6" max="6" width="5.140625" style="16" customWidth="1"/>
    <col min="7" max="8" width="5.140625" style="17" customWidth="1"/>
    <col min="9" max="12" width="5.140625" style="9" customWidth="1"/>
    <col min="13" max="15" width="5.140625" style="17" customWidth="1"/>
    <col min="16" max="19" width="5.140625" style="9" customWidth="1"/>
    <col min="20" max="20" width="5.140625" style="17" customWidth="1"/>
    <col min="21" max="22" width="5.140625" style="21" customWidth="1"/>
    <col min="24" max="28" width="7.7109375" style="9" customWidth="1"/>
  </cols>
  <sheetData>
    <row r="1" spans="1:22" x14ac:dyDescent="0.25">
      <c r="A1" s="13" t="s">
        <v>19</v>
      </c>
      <c r="B1" s="3" t="s">
        <v>16</v>
      </c>
      <c r="C1" s="3" t="s">
        <v>17</v>
      </c>
      <c r="D1" s="3" t="s">
        <v>18</v>
      </c>
      <c r="E1" s="2" t="s">
        <v>14</v>
      </c>
      <c r="F1" s="15" t="s">
        <v>15</v>
      </c>
      <c r="G1" s="19" t="s">
        <v>21</v>
      </c>
      <c r="H1" s="20" t="s">
        <v>20</v>
      </c>
      <c r="I1" s="3" t="s">
        <v>16</v>
      </c>
      <c r="J1" s="3" t="s">
        <v>17</v>
      </c>
      <c r="K1" s="3" t="s">
        <v>18</v>
      </c>
      <c r="L1" s="4" t="s">
        <v>14</v>
      </c>
      <c r="M1" s="15" t="s">
        <v>15</v>
      </c>
      <c r="N1" s="19" t="s">
        <v>21</v>
      </c>
      <c r="O1" s="20" t="s">
        <v>20</v>
      </c>
      <c r="P1" s="7" t="s">
        <v>16</v>
      </c>
      <c r="Q1" s="4" t="s">
        <v>17</v>
      </c>
      <c r="R1" s="4" t="s">
        <v>18</v>
      </c>
      <c r="S1" s="4" t="s">
        <v>14</v>
      </c>
      <c r="T1" s="15" t="s">
        <v>15</v>
      </c>
      <c r="U1" s="19" t="s">
        <v>21</v>
      </c>
      <c r="V1" s="20" t="s">
        <v>20</v>
      </c>
    </row>
    <row r="2" spans="1:22" x14ac:dyDescent="0.25">
      <c r="A2" s="14"/>
      <c r="B2" s="11" t="s">
        <v>23</v>
      </c>
      <c r="C2" s="11"/>
      <c r="D2" s="11"/>
      <c r="E2" s="11"/>
      <c r="F2" s="11"/>
      <c r="G2" s="11"/>
      <c r="H2" s="11"/>
      <c r="I2" s="11" t="s">
        <v>24</v>
      </c>
      <c r="J2" s="11"/>
      <c r="K2" s="11"/>
      <c r="L2" s="11"/>
      <c r="M2" s="11"/>
      <c r="N2" s="11"/>
      <c r="O2" s="11"/>
      <c r="P2" s="12" t="s">
        <v>22</v>
      </c>
      <c r="Q2" s="12"/>
      <c r="R2" s="12"/>
      <c r="S2" s="12"/>
      <c r="T2" s="12"/>
      <c r="U2" s="12"/>
      <c r="V2" s="12"/>
    </row>
    <row r="3" spans="1:22" x14ac:dyDescent="0.25">
      <c r="A3" s="1" t="s">
        <v>0</v>
      </c>
      <c r="B3" s="8">
        <v>21</v>
      </c>
      <c r="C3" s="8">
        <v>10</v>
      </c>
      <c r="D3" s="8">
        <v>5</v>
      </c>
      <c r="E3" s="9">
        <f>SUM(B3:D3)</f>
        <v>36</v>
      </c>
      <c r="F3" s="16">
        <f>(B3*3+C3)/E3</f>
        <v>2.0277777777777777</v>
      </c>
      <c r="I3" s="10">
        <v>6</v>
      </c>
      <c r="J3" s="10">
        <v>8</v>
      </c>
      <c r="K3" s="10">
        <v>4</v>
      </c>
      <c r="L3" s="9">
        <f>SUM(I3:K3)</f>
        <v>18</v>
      </c>
      <c r="M3" s="16">
        <f>(I3*3+J3)/L3</f>
        <v>1.4444444444444444</v>
      </c>
      <c r="P3" s="10">
        <v>15</v>
      </c>
      <c r="Q3" s="10">
        <v>2</v>
      </c>
      <c r="R3" s="10">
        <v>1</v>
      </c>
      <c r="S3" s="9">
        <f>SUM(P3:R3)</f>
        <v>18</v>
      </c>
      <c r="T3" s="16">
        <f>(P3*3+Q3)/S3</f>
        <v>2.6111111111111112</v>
      </c>
      <c r="U3" s="17"/>
      <c r="V3" s="17"/>
    </row>
    <row r="4" spans="1:22" x14ac:dyDescent="0.25">
      <c r="A4" s="1" t="s">
        <v>1</v>
      </c>
      <c r="B4" s="8">
        <v>14</v>
      </c>
      <c r="C4" s="8">
        <v>11</v>
      </c>
      <c r="D4" s="8">
        <v>11</v>
      </c>
      <c r="E4" s="9">
        <f t="shared" ref="E4:E16" si="0">SUM(B4:D4)</f>
        <v>36</v>
      </c>
      <c r="F4" s="16">
        <f t="shared" ref="F4:F17" si="1">(B4*3+C4)/E4</f>
        <v>1.4722222222222223</v>
      </c>
      <c r="I4" s="10">
        <v>5</v>
      </c>
      <c r="J4" s="10">
        <v>7</v>
      </c>
      <c r="K4" s="10">
        <v>6</v>
      </c>
      <c r="L4" s="9">
        <f t="shared" ref="L4:L16" si="2">SUM(I4:K4)</f>
        <v>18</v>
      </c>
      <c r="M4" s="16">
        <f t="shared" ref="M4:M16" si="3">(I4*3+J4)/L4</f>
        <v>1.2222222222222223</v>
      </c>
      <c r="P4" s="10">
        <v>9</v>
      </c>
      <c r="Q4" s="10">
        <v>4</v>
      </c>
      <c r="R4" s="10">
        <v>5</v>
      </c>
      <c r="S4" s="9">
        <f t="shared" ref="S4:S16" si="4">SUM(P4:R4)</f>
        <v>18</v>
      </c>
      <c r="T4" s="16">
        <f t="shared" ref="T4:T16" si="5">(P4*3+Q4)/S4</f>
        <v>1.7222222222222223</v>
      </c>
      <c r="U4" s="17"/>
      <c r="V4" s="17"/>
    </row>
    <row r="5" spans="1:22" x14ac:dyDescent="0.25">
      <c r="A5" s="1" t="s">
        <v>2</v>
      </c>
      <c r="B5" s="8">
        <v>16</v>
      </c>
      <c r="C5" s="8">
        <v>14</v>
      </c>
      <c r="D5" s="8">
        <v>6</v>
      </c>
      <c r="E5" s="9">
        <f t="shared" si="0"/>
        <v>36</v>
      </c>
      <c r="F5" s="16">
        <f t="shared" si="1"/>
        <v>1.7222222222222223</v>
      </c>
      <c r="I5" s="10">
        <v>7</v>
      </c>
      <c r="J5" s="10">
        <v>7</v>
      </c>
      <c r="K5" s="10">
        <v>4</v>
      </c>
      <c r="L5" s="9">
        <f t="shared" si="2"/>
        <v>18</v>
      </c>
      <c r="M5" s="16">
        <f t="shared" si="3"/>
        <v>1.5555555555555556</v>
      </c>
      <c r="P5" s="10">
        <v>9</v>
      </c>
      <c r="Q5" s="10">
        <v>7</v>
      </c>
      <c r="R5" s="10">
        <v>2</v>
      </c>
      <c r="S5" s="9">
        <f t="shared" si="4"/>
        <v>18</v>
      </c>
      <c r="T5" s="16">
        <f t="shared" si="5"/>
        <v>1.8888888888888888</v>
      </c>
      <c r="U5" s="17"/>
      <c r="V5" s="17"/>
    </row>
    <row r="6" spans="1:22" x14ac:dyDescent="0.25">
      <c r="A6" s="1" t="s">
        <v>3</v>
      </c>
      <c r="B6" s="8">
        <v>16</v>
      </c>
      <c r="C6" s="8">
        <v>9</v>
      </c>
      <c r="D6" s="8">
        <v>11</v>
      </c>
      <c r="E6" s="9">
        <f t="shared" si="0"/>
        <v>36</v>
      </c>
      <c r="F6" s="16">
        <f t="shared" si="1"/>
        <v>1.5833333333333333</v>
      </c>
      <c r="I6" s="10">
        <v>8</v>
      </c>
      <c r="J6" s="10">
        <v>3</v>
      </c>
      <c r="K6" s="10">
        <v>7</v>
      </c>
      <c r="L6" s="9">
        <f t="shared" si="2"/>
        <v>18</v>
      </c>
      <c r="M6" s="16">
        <f t="shared" si="3"/>
        <v>1.5</v>
      </c>
      <c r="P6" s="10">
        <v>8</v>
      </c>
      <c r="Q6" s="10">
        <v>6</v>
      </c>
      <c r="R6" s="10">
        <v>4</v>
      </c>
      <c r="S6" s="9">
        <f t="shared" si="4"/>
        <v>18</v>
      </c>
      <c r="T6" s="16">
        <f t="shared" si="5"/>
        <v>1.6666666666666667</v>
      </c>
      <c r="U6" s="17"/>
      <c r="V6" s="17"/>
    </row>
    <row r="7" spans="1:22" x14ac:dyDescent="0.25">
      <c r="A7" s="1" t="s">
        <v>4</v>
      </c>
      <c r="B7" s="8">
        <v>17</v>
      </c>
      <c r="C7" s="8">
        <v>11</v>
      </c>
      <c r="D7" s="8">
        <v>8</v>
      </c>
      <c r="E7" s="9">
        <f t="shared" si="0"/>
        <v>36</v>
      </c>
      <c r="F7" s="16">
        <f t="shared" si="1"/>
        <v>1.7222222222222223</v>
      </c>
      <c r="I7" s="10">
        <v>6</v>
      </c>
      <c r="J7" s="10">
        <v>6</v>
      </c>
      <c r="K7" s="10">
        <v>6</v>
      </c>
      <c r="L7" s="9">
        <f t="shared" si="2"/>
        <v>18</v>
      </c>
      <c r="M7" s="16">
        <f t="shared" si="3"/>
        <v>1.3333333333333333</v>
      </c>
      <c r="P7" s="10">
        <v>11</v>
      </c>
      <c r="Q7" s="10">
        <v>5</v>
      </c>
      <c r="R7" s="10">
        <v>2</v>
      </c>
      <c r="S7" s="9">
        <f t="shared" si="4"/>
        <v>18</v>
      </c>
      <c r="T7" s="16">
        <f t="shared" si="5"/>
        <v>2.1111111111111112</v>
      </c>
      <c r="U7" s="17"/>
      <c r="V7" s="17"/>
    </row>
    <row r="8" spans="1:22" x14ac:dyDescent="0.25">
      <c r="A8" s="1" t="s">
        <v>5</v>
      </c>
      <c r="B8" s="8">
        <v>19</v>
      </c>
      <c r="C8" s="8">
        <v>10</v>
      </c>
      <c r="D8" s="8">
        <v>7</v>
      </c>
      <c r="E8" s="9">
        <f t="shared" si="0"/>
        <v>36</v>
      </c>
      <c r="F8" s="16">
        <f t="shared" si="1"/>
        <v>1.8611111111111112</v>
      </c>
      <c r="I8" s="10">
        <v>9</v>
      </c>
      <c r="J8" s="10">
        <v>5</v>
      </c>
      <c r="K8" s="10">
        <v>4</v>
      </c>
      <c r="L8" s="9">
        <f t="shared" si="2"/>
        <v>18</v>
      </c>
      <c r="M8" s="16">
        <f t="shared" si="3"/>
        <v>1.7777777777777777</v>
      </c>
      <c r="P8" s="10">
        <v>10</v>
      </c>
      <c r="Q8" s="10">
        <v>5</v>
      </c>
      <c r="R8" s="10">
        <v>3</v>
      </c>
      <c r="S8" s="9">
        <f t="shared" si="4"/>
        <v>18</v>
      </c>
      <c r="T8" s="16">
        <f t="shared" si="5"/>
        <v>1.9444444444444444</v>
      </c>
      <c r="U8" s="17"/>
      <c r="V8" s="17"/>
    </row>
    <row r="9" spans="1:22" x14ac:dyDescent="0.25">
      <c r="A9" s="1" t="s">
        <v>6</v>
      </c>
      <c r="B9" s="8">
        <v>20</v>
      </c>
      <c r="C9" s="8">
        <v>5</v>
      </c>
      <c r="D9" s="8">
        <v>11</v>
      </c>
      <c r="E9" s="9">
        <f t="shared" si="0"/>
        <v>36</v>
      </c>
      <c r="F9" s="16">
        <f t="shared" si="1"/>
        <v>1.8055555555555556</v>
      </c>
      <c r="G9" s="16">
        <f>AVERAGE(F3:F9)</f>
        <v>1.7420634920634921</v>
      </c>
      <c r="H9" s="16">
        <f>+AVERAGE(F7:F9)</f>
        <v>1.7962962962962965</v>
      </c>
      <c r="I9" s="10">
        <v>8</v>
      </c>
      <c r="J9" s="10">
        <v>3</v>
      </c>
      <c r="K9" s="10">
        <v>7</v>
      </c>
      <c r="L9" s="9">
        <f t="shared" si="2"/>
        <v>18</v>
      </c>
      <c r="M9" s="16">
        <f t="shared" si="3"/>
        <v>1.5</v>
      </c>
      <c r="N9" s="16">
        <f>AVERAGE(M3:M9)</f>
        <v>1.4761904761904761</v>
      </c>
      <c r="O9" s="16">
        <f>+AVERAGE(M7:M9)</f>
        <v>1.537037037037037</v>
      </c>
      <c r="P9" s="10">
        <v>12</v>
      </c>
      <c r="Q9" s="10">
        <v>2</v>
      </c>
      <c r="R9" s="10">
        <v>4</v>
      </c>
      <c r="S9" s="9">
        <f t="shared" si="4"/>
        <v>18</v>
      </c>
      <c r="T9" s="16">
        <f t="shared" si="5"/>
        <v>2.1111111111111112</v>
      </c>
      <c r="U9" s="16">
        <f>AVERAGE(T3:T9)</f>
        <v>2.0079365079365084</v>
      </c>
      <c r="V9" s="16">
        <f>+AVERAGE(T7:T9)</f>
        <v>2.0555555555555554</v>
      </c>
    </row>
    <row r="10" spans="1:22" x14ac:dyDescent="0.25">
      <c r="A10" s="1" t="s">
        <v>7</v>
      </c>
      <c r="B10" s="8">
        <v>12</v>
      </c>
      <c r="C10" s="8">
        <v>10</v>
      </c>
      <c r="D10" s="8">
        <v>14</v>
      </c>
      <c r="E10" s="9">
        <f t="shared" si="0"/>
        <v>36</v>
      </c>
      <c r="F10" s="16">
        <f t="shared" si="1"/>
        <v>1.2777777777777777</v>
      </c>
      <c r="I10" s="10">
        <v>3</v>
      </c>
      <c r="J10" s="10">
        <v>6</v>
      </c>
      <c r="K10" s="10">
        <v>9</v>
      </c>
      <c r="L10" s="9">
        <f t="shared" si="2"/>
        <v>18</v>
      </c>
      <c r="M10" s="16">
        <f t="shared" si="3"/>
        <v>0.83333333333333337</v>
      </c>
      <c r="P10" s="10">
        <v>9</v>
      </c>
      <c r="Q10" s="10">
        <v>4</v>
      </c>
      <c r="R10" s="10">
        <v>5</v>
      </c>
      <c r="S10" s="9">
        <f t="shared" si="4"/>
        <v>18</v>
      </c>
      <c r="T10" s="16">
        <f t="shared" si="5"/>
        <v>1.7222222222222223</v>
      </c>
      <c r="U10" s="17"/>
      <c r="V10" s="17"/>
    </row>
    <row r="11" spans="1:22" x14ac:dyDescent="0.25">
      <c r="A11" s="1" t="s">
        <v>8</v>
      </c>
      <c r="B11" s="8">
        <v>17</v>
      </c>
      <c r="C11" s="8">
        <v>11</v>
      </c>
      <c r="D11" s="8">
        <v>8</v>
      </c>
      <c r="E11" s="9">
        <f t="shared" si="0"/>
        <v>36</v>
      </c>
      <c r="F11" s="16">
        <f t="shared" si="1"/>
        <v>1.7222222222222223</v>
      </c>
      <c r="I11" s="10">
        <v>8</v>
      </c>
      <c r="J11" s="10">
        <v>6</v>
      </c>
      <c r="K11" s="10">
        <v>4</v>
      </c>
      <c r="L11" s="9">
        <f t="shared" si="2"/>
        <v>18</v>
      </c>
      <c r="M11" s="16">
        <f t="shared" si="3"/>
        <v>1.6666666666666667</v>
      </c>
      <c r="P11" s="10">
        <v>9</v>
      </c>
      <c r="Q11" s="10">
        <v>5</v>
      </c>
      <c r="R11" s="10">
        <v>4</v>
      </c>
      <c r="S11" s="9">
        <f t="shared" si="4"/>
        <v>18</v>
      </c>
      <c r="T11" s="16">
        <f t="shared" si="5"/>
        <v>1.7777777777777777</v>
      </c>
      <c r="U11" s="17"/>
      <c r="V11" s="17"/>
    </row>
    <row r="12" spans="1:22" x14ac:dyDescent="0.25">
      <c r="A12" s="1" t="s">
        <v>9</v>
      </c>
      <c r="B12" s="8">
        <v>15</v>
      </c>
      <c r="C12" s="8">
        <v>7</v>
      </c>
      <c r="D12" s="8">
        <v>13</v>
      </c>
      <c r="E12" s="9">
        <f t="shared" si="0"/>
        <v>35</v>
      </c>
      <c r="F12" s="16">
        <f t="shared" si="1"/>
        <v>1.4857142857142858</v>
      </c>
      <c r="H12" s="16">
        <f>+AVERAGE(F10:F12)</f>
        <v>1.4952380952380953</v>
      </c>
      <c r="I12" s="10">
        <v>7</v>
      </c>
      <c r="J12" s="10">
        <v>3</v>
      </c>
      <c r="K12" s="10">
        <v>7</v>
      </c>
      <c r="L12" s="9">
        <f t="shared" si="2"/>
        <v>17</v>
      </c>
      <c r="M12" s="16">
        <f t="shared" si="3"/>
        <v>1.411764705882353</v>
      </c>
      <c r="O12" s="16">
        <f>+AVERAGE(M10:M12)</f>
        <v>1.303921568627451</v>
      </c>
      <c r="P12" s="10">
        <v>8</v>
      </c>
      <c r="Q12" s="10">
        <v>4</v>
      </c>
      <c r="R12" s="10">
        <v>6</v>
      </c>
      <c r="S12" s="9">
        <f t="shared" si="4"/>
        <v>18</v>
      </c>
      <c r="T12" s="16">
        <f t="shared" si="5"/>
        <v>1.5555555555555556</v>
      </c>
      <c r="U12" s="17"/>
      <c r="V12" s="16">
        <f>+AVERAGE(T10:T12)</f>
        <v>1.6851851851851851</v>
      </c>
    </row>
    <row r="13" spans="1:22" x14ac:dyDescent="0.25">
      <c r="A13" s="1" t="s">
        <v>10</v>
      </c>
      <c r="B13" s="8">
        <v>17</v>
      </c>
      <c r="C13" s="8">
        <v>7</v>
      </c>
      <c r="D13" s="8">
        <v>8</v>
      </c>
      <c r="E13" s="9">
        <f t="shared" si="0"/>
        <v>32</v>
      </c>
      <c r="F13" s="16">
        <f t="shared" si="1"/>
        <v>1.8125</v>
      </c>
      <c r="I13" s="10">
        <v>10</v>
      </c>
      <c r="J13" s="10">
        <v>3</v>
      </c>
      <c r="K13" s="10">
        <v>3</v>
      </c>
      <c r="L13" s="9">
        <f t="shared" si="2"/>
        <v>16</v>
      </c>
      <c r="M13" s="16">
        <f t="shared" si="3"/>
        <v>2.0625</v>
      </c>
      <c r="P13" s="10">
        <v>7</v>
      </c>
      <c r="Q13" s="10">
        <v>4</v>
      </c>
      <c r="R13" s="10">
        <v>5</v>
      </c>
      <c r="S13" s="9">
        <f t="shared" si="4"/>
        <v>16</v>
      </c>
      <c r="T13" s="16">
        <f t="shared" si="5"/>
        <v>1.5625</v>
      </c>
      <c r="U13" s="17"/>
      <c r="V13" s="17"/>
    </row>
    <row r="14" spans="1:22" x14ac:dyDescent="0.25">
      <c r="A14" s="1" t="s">
        <v>11</v>
      </c>
      <c r="B14" s="8">
        <v>17</v>
      </c>
      <c r="C14" s="8">
        <v>8</v>
      </c>
      <c r="D14" s="8">
        <v>7</v>
      </c>
      <c r="E14" s="9">
        <f t="shared" si="0"/>
        <v>32</v>
      </c>
      <c r="F14" s="16">
        <f t="shared" si="1"/>
        <v>1.84375</v>
      </c>
      <c r="I14" s="10">
        <v>7</v>
      </c>
      <c r="J14" s="10">
        <v>5</v>
      </c>
      <c r="K14" s="10">
        <v>4</v>
      </c>
      <c r="L14" s="9">
        <f t="shared" si="2"/>
        <v>16</v>
      </c>
      <c r="M14" s="16">
        <f t="shared" si="3"/>
        <v>1.625</v>
      </c>
      <c r="P14" s="10">
        <v>10</v>
      </c>
      <c r="Q14" s="10">
        <v>3</v>
      </c>
      <c r="R14" s="10">
        <v>3</v>
      </c>
      <c r="S14" s="9">
        <f t="shared" si="4"/>
        <v>16</v>
      </c>
      <c r="T14" s="16">
        <f t="shared" si="5"/>
        <v>2.0625</v>
      </c>
      <c r="U14" s="17"/>
      <c r="V14" s="17"/>
    </row>
    <row r="15" spans="1:22" x14ac:dyDescent="0.25">
      <c r="A15" s="1" t="s">
        <v>12</v>
      </c>
      <c r="B15" s="8">
        <v>12</v>
      </c>
      <c r="C15" s="8">
        <v>11</v>
      </c>
      <c r="D15" s="8">
        <v>11</v>
      </c>
      <c r="E15" s="9">
        <f t="shared" si="0"/>
        <v>34</v>
      </c>
      <c r="F15" s="16">
        <f t="shared" si="1"/>
        <v>1.3823529411764706</v>
      </c>
      <c r="G15" s="16"/>
      <c r="I15" s="10">
        <v>4</v>
      </c>
      <c r="J15" s="10">
        <v>7</v>
      </c>
      <c r="K15" s="10">
        <v>6</v>
      </c>
      <c r="L15" s="9">
        <f t="shared" si="2"/>
        <v>17</v>
      </c>
      <c r="M15" s="16">
        <f t="shared" si="3"/>
        <v>1.1176470588235294</v>
      </c>
      <c r="N15" s="16"/>
      <c r="P15" s="10">
        <v>8</v>
      </c>
      <c r="Q15" s="10">
        <v>4</v>
      </c>
      <c r="R15" s="10">
        <v>5</v>
      </c>
      <c r="S15" s="9">
        <f t="shared" si="4"/>
        <v>17</v>
      </c>
      <c r="T15" s="16">
        <f t="shared" si="5"/>
        <v>1.6470588235294117</v>
      </c>
      <c r="U15" s="16"/>
      <c r="V15" s="17"/>
    </row>
    <row r="16" spans="1:22" x14ac:dyDescent="0.25">
      <c r="A16" s="1" t="s">
        <v>13</v>
      </c>
      <c r="B16" s="8">
        <v>4</v>
      </c>
      <c r="C16" s="8">
        <v>2</v>
      </c>
      <c r="D16" s="8">
        <v>4</v>
      </c>
      <c r="E16" s="9">
        <f t="shared" si="0"/>
        <v>10</v>
      </c>
      <c r="F16" s="16">
        <f t="shared" si="1"/>
        <v>1.4</v>
      </c>
      <c r="G16" s="16">
        <f>AVERAGE(F10:F16)</f>
        <v>1.5606167466986796</v>
      </c>
      <c r="I16" s="10">
        <v>3</v>
      </c>
      <c r="J16" s="10">
        <v>1</v>
      </c>
      <c r="K16" s="10">
        <v>1</v>
      </c>
      <c r="L16" s="9">
        <f t="shared" si="2"/>
        <v>5</v>
      </c>
      <c r="M16" s="16">
        <f t="shared" si="3"/>
        <v>2</v>
      </c>
      <c r="N16" s="16">
        <f>AVERAGE(M10:M16)</f>
        <v>1.5309873949579831</v>
      </c>
      <c r="P16" s="10">
        <v>1</v>
      </c>
      <c r="Q16" s="10">
        <v>1</v>
      </c>
      <c r="R16" s="10">
        <v>3</v>
      </c>
      <c r="S16" s="9">
        <f t="shared" si="4"/>
        <v>5</v>
      </c>
      <c r="T16" s="16">
        <f t="shared" si="5"/>
        <v>0.8</v>
      </c>
      <c r="U16" s="16">
        <f>AVERAGE(T10:T16)</f>
        <v>1.5896591970121381</v>
      </c>
      <c r="V16" s="17"/>
    </row>
    <row r="17" spans="2:28" x14ac:dyDescent="0.25">
      <c r="B17" s="9">
        <f>SUM(B3:B16)</f>
        <v>217</v>
      </c>
      <c r="C17" s="9">
        <f t="shared" ref="C17:F17" si="6">SUM(C3:C16)</f>
        <v>126</v>
      </c>
      <c r="D17" s="9">
        <f t="shared" si="6"/>
        <v>124</v>
      </c>
      <c r="E17" s="9">
        <f t="shared" si="6"/>
        <v>467</v>
      </c>
      <c r="F17" s="16">
        <f t="shared" si="1"/>
        <v>1.6638115631691648</v>
      </c>
    </row>
    <row r="18" spans="2:28" x14ac:dyDescent="0.25">
      <c r="B18" s="9">
        <f>217+126+124</f>
        <v>467</v>
      </c>
      <c r="W18" s="5" t="s">
        <v>28</v>
      </c>
      <c r="X18" s="5" t="s">
        <v>16</v>
      </c>
      <c r="Y18" s="5" t="s">
        <v>17</v>
      </c>
      <c r="Z18" s="5" t="s">
        <v>18</v>
      </c>
      <c r="AA18" s="23" t="s">
        <v>14</v>
      </c>
      <c r="AB18" s="23" t="s">
        <v>15</v>
      </c>
    </row>
    <row r="19" spans="2:28" x14ac:dyDescent="0.25">
      <c r="F19" s="17"/>
      <c r="W19" s="6" t="s">
        <v>29</v>
      </c>
      <c r="X19" s="10">
        <v>62</v>
      </c>
      <c r="Y19" s="10">
        <v>30</v>
      </c>
      <c r="Z19" s="10">
        <v>31</v>
      </c>
      <c r="AA19" s="24">
        <f>SUM(X19:Z19)</f>
        <v>123</v>
      </c>
      <c r="AB19" s="16">
        <f>(X19*3+Y19)/AA19</f>
        <v>1.7560975609756098</v>
      </c>
    </row>
    <row r="20" spans="2:28" x14ac:dyDescent="0.25">
      <c r="F20" s="17"/>
      <c r="W20" s="6" t="s">
        <v>25</v>
      </c>
      <c r="X20" s="10">
        <v>5</v>
      </c>
      <c r="Y20" s="10">
        <v>5</v>
      </c>
      <c r="Z20" s="10">
        <v>4</v>
      </c>
      <c r="AA20" s="24">
        <f t="shared" ref="AA20:AA26" si="7">SUM(X20:Z20)</f>
        <v>14</v>
      </c>
      <c r="AB20" s="16">
        <f t="shared" ref="AB20:AB27" si="8">(X20*3+Y20)/AA20</f>
        <v>1.4285714285714286</v>
      </c>
    </row>
    <row r="21" spans="2:28" x14ac:dyDescent="0.25">
      <c r="F21" s="17"/>
      <c r="W21" s="6" t="s">
        <v>26</v>
      </c>
      <c r="X21" s="10">
        <v>2</v>
      </c>
      <c r="Y21" s="10">
        <v>5</v>
      </c>
      <c r="Z21" s="10">
        <v>7</v>
      </c>
      <c r="AA21" s="24">
        <f t="shared" si="7"/>
        <v>14</v>
      </c>
      <c r="AB21" s="16">
        <f t="shared" si="8"/>
        <v>0.7857142857142857</v>
      </c>
    </row>
    <row r="22" spans="2:28" x14ac:dyDescent="0.25">
      <c r="F22" s="17"/>
      <c r="W22" s="6" t="s">
        <v>27</v>
      </c>
      <c r="X22" s="10">
        <v>24</v>
      </c>
      <c r="Y22" s="10">
        <v>14</v>
      </c>
      <c r="Z22" s="10">
        <v>15</v>
      </c>
      <c r="AA22" s="24">
        <f t="shared" si="7"/>
        <v>53</v>
      </c>
      <c r="AB22" s="16">
        <f t="shared" si="8"/>
        <v>1.6226415094339623</v>
      </c>
    </row>
    <row r="23" spans="2:28" x14ac:dyDescent="0.25">
      <c r="F23" s="17"/>
      <c r="W23" s="6" t="s">
        <v>32</v>
      </c>
      <c r="X23" s="10">
        <v>11</v>
      </c>
      <c r="Y23" s="10">
        <v>8</v>
      </c>
      <c r="Z23" s="10">
        <v>9</v>
      </c>
      <c r="AA23" s="24">
        <f t="shared" si="7"/>
        <v>28</v>
      </c>
      <c r="AB23" s="16">
        <f t="shared" si="8"/>
        <v>1.4642857142857142</v>
      </c>
    </row>
    <row r="24" spans="2:28" x14ac:dyDescent="0.25">
      <c r="F24" s="17"/>
      <c r="W24" s="6" t="s">
        <v>33</v>
      </c>
      <c r="X24" s="10">
        <v>51</v>
      </c>
      <c r="Y24" s="10">
        <v>23</v>
      </c>
      <c r="Z24" s="10">
        <v>30</v>
      </c>
      <c r="AA24" s="24">
        <f t="shared" si="7"/>
        <v>104</v>
      </c>
      <c r="AB24" s="16">
        <f t="shared" si="8"/>
        <v>1.6923076923076923</v>
      </c>
    </row>
    <row r="25" spans="2:28" x14ac:dyDescent="0.25">
      <c r="I25" s="10"/>
      <c r="J25" s="10"/>
      <c r="K25" s="10"/>
      <c r="L25" s="10"/>
      <c r="M25" s="18"/>
      <c r="N25" s="22"/>
      <c r="O25" s="22"/>
      <c r="S25" s="10"/>
      <c r="T25" s="18"/>
      <c r="W25" s="6" t="s">
        <v>30</v>
      </c>
      <c r="X25" s="10">
        <v>32</v>
      </c>
      <c r="Y25" s="10">
        <v>19</v>
      </c>
      <c r="Z25" s="10">
        <v>13</v>
      </c>
      <c r="AA25" s="24">
        <f t="shared" si="7"/>
        <v>64</v>
      </c>
      <c r="AB25" s="16">
        <f t="shared" si="8"/>
        <v>1.796875</v>
      </c>
    </row>
    <row r="26" spans="2:28" x14ac:dyDescent="0.25">
      <c r="I26" s="10"/>
      <c r="J26" s="10"/>
      <c r="K26" s="10"/>
      <c r="L26" s="10"/>
      <c r="M26" s="18"/>
      <c r="N26" s="22"/>
      <c r="O26" s="22"/>
      <c r="S26" s="10"/>
      <c r="T26" s="18"/>
      <c r="W26" s="6" t="s">
        <v>31</v>
      </c>
      <c r="X26" s="10">
        <v>29</v>
      </c>
      <c r="Y26" s="10">
        <v>21</v>
      </c>
      <c r="Z26" s="10">
        <v>15</v>
      </c>
      <c r="AA26" s="24">
        <f t="shared" si="7"/>
        <v>65</v>
      </c>
      <c r="AB26" s="16">
        <f t="shared" si="8"/>
        <v>1.6615384615384616</v>
      </c>
    </row>
    <row r="27" spans="2:28" x14ac:dyDescent="0.25">
      <c r="I27" s="10"/>
      <c r="J27" s="10"/>
      <c r="K27" s="10"/>
      <c r="L27" s="10"/>
      <c r="M27" s="18"/>
      <c r="N27" s="22"/>
      <c r="O27" s="22"/>
      <c r="S27" s="10"/>
      <c r="T27" s="18"/>
      <c r="X27" s="9">
        <f>SUM(X19:X26)</f>
        <v>216</v>
      </c>
      <c r="Y27" s="9">
        <f t="shared" ref="Y27:AA27" si="9">SUM(Y19:Y26)</f>
        <v>125</v>
      </c>
      <c r="Z27" s="9">
        <f t="shared" si="9"/>
        <v>124</v>
      </c>
      <c r="AA27" s="9">
        <f t="shared" si="9"/>
        <v>465</v>
      </c>
      <c r="AB27" s="16">
        <f t="shared" si="8"/>
        <v>1.6623655913978495</v>
      </c>
    </row>
    <row r="28" spans="2:28" x14ac:dyDescent="0.25">
      <c r="I28" s="10"/>
      <c r="J28" s="10"/>
      <c r="K28" s="10"/>
      <c r="L28" s="10"/>
      <c r="M28" s="18"/>
      <c r="N28" s="22"/>
      <c r="O28" s="22"/>
      <c r="S28" s="10"/>
      <c r="T28" s="18"/>
    </row>
    <row r="29" spans="2:28" x14ac:dyDescent="0.25">
      <c r="I29" s="10"/>
      <c r="J29" s="10"/>
      <c r="K29" s="10"/>
      <c r="L29" s="10"/>
      <c r="M29" s="18"/>
      <c r="N29" s="22"/>
      <c r="O29" s="22"/>
      <c r="S29" s="10"/>
      <c r="T29" s="18"/>
    </row>
    <row r="30" spans="2:28" x14ac:dyDescent="0.25">
      <c r="I30" s="10"/>
      <c r="J30" s="10"/>
      <c r="K30" s="10"/>
      <c r="L30" s="10"/>
      <c r="M30" s="18"/>
      <c r="N30" s="22"/>
      <c r="O30" s="22"/>
      <c r="S30" s="10"/>
      <c r="T30" s="18"/>
    </row>
    <row r="31" spans="2:28" x14ac:dyDescent="0.25">
      <c r="I31" s="10"/>
      <c r="J31" s="10"/>
      <c r="K31" s="10"/>
      <c r="L31" s="10"/>
      <c r="M31" s="18"/>
      <c r="N31" s="22"/>
      <c r="O31" s="22"/>
      <c r="S31" s="10"/>
      <c r="T31" s="18"/>
    </row>
    <row r="32" spans="2:28" x14ac:dyDescent="0.25">
      <c r="I32" s="10"/>
      <c r="J32" s="10"/>
      <c r="K32" s="10"/>
      <c r="L32" s="10"/>
      <c r="M32" s="18"/>
      <c r="N32" s="22"/>
      <c r="O32" s="22"/>
      <c r="S32" s="10"/>
      <c r="T32" s="18"/>
    </row>
    <row r="33" spans="9:20" x14ac:dyDescent="0.25">
      <c r="I33" s="10"/>
      <c r="J33" s="10"/>
      <c r="K33" s="10"/>
      <c r="L33" s="10"/>
      <c r="M33" s="18"/>
      <c r="N33" s="22"/>
      <c r="O33" s="22"/>
      <c r="S33" s="10"/>
      <c r="T33" s="18"/>
    </row>
    <row r="34" spans="9:20" x14ac:dyDescent="0.25">
      <c r="I34" s="10"/>
      <c r="J34" s="10"/>
      <c r="K34" s="10"/>
      <c r="L34" s="10"/>
      <c r="M34" s="18"/>
      <c r="N34" s="22"/>
      <c r="O34" s="22"/>
      <c r="S34" s="10"/>
      <c r="T34" s="18"/>
    </row>
  </sheetData>
  <mergeCells count="4">
    <mergeCell ref="I2:O2"/>
    <mergeCell ref="P2:V2"/>
    <mergeCell ref="B2:H2"/>
    <mergeCell ref="A1:A2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Fiala</dc:creator>
  <cp:lastModifiedBy>Franz Fiala</cp:lastModifiedBy>
  <dcterms:created xsi:type="dcterms:W3CDTF">2022-10-10T09:03:34Z</dcterms:created>
  <dcterms:modified xsi:type="dcterms:W3CDTF">2022-10-10T16:04:53Z</dcterms:modified>
</cp:coreProperties>
</file>